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办公文档\2020年文档\上报文档\监察科\20200319收集农口单位预决算公开电子版\20200327农口单位预决算公开电子版\（8个单位集中）农口单位预算公开\"/>
    </mc:Choice>
  </mc:AlternateContent>
  <xr:revisionPtr revIDLastSave="0" documentId="13_ncr:1_{4498F2F8-AE9E-4430-80A1-50C2233D94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1预算项目支出绩效目标表 (2)" sheetId="12" r:id="rId12"/>
    <sheet name="11预算项目支出绩效目标表 (3)" sheetId="13" r:id="rId13"/>
    <sheet name="11预算项目支出绩效目标表 (4)" sheetId="14" r:id="rId14"/>
  </sheets>
  <externalReferences>
    <externalReference r:id="rId15"/>
    <externalReference r:id="rId16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11">'11预算项目支出绩效目标表 (2)'!$A$1:T22</definedName>
    <definedName name="_xlnm.Print_Area" localSheetId="12">'11预算项目支出绩效目标表 (3)'!$A$1:T22</definedName>
    <definedName name="_xlnm.Print_Area" localSheetId="13">'11预算项目支出绩效目标表 (4)'!$A$1:T22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0" l="1"/>
  <c r="H7" i="6"/>
  <c r="G7" i="6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E7" i="5" s="1"/>
  <c r="K7" i="5"/>
  <c r="J7" i="5"/>
  <c r="I7" i="5"/>
  <c r="H7" i="5"/>
  <c r="G7" i="5"/>
  <c r="F7" i="5"/>
  <c r="I35" i="4"/>
  <c r="H35" i="4"/>
  <c r="E24" i="4"/>
  <c r="E23" i="4"/>
  <c r="E22" i="4"/>
  <c r="E21" i="4"/>
  <c r="E20" i="4"/>
  <c r="E19" i="4"/>
  <c r="E18" i="4"/>
  <c r="E17" i="4"/>
  <c r="E16" i="4"/>
  <c r="E15" i="4"/>
  <c r="E14" i="4"/>
  <c r="E35" i="4" s="1"/>
  <c r="C7" i="4"/>
  <c r="H17" i="3"/>
  <c r="F17" i="3"/>
  <c r="E17" i="3"/>
  <c r="H16" i="3"/>
  <c r="F16" i="3"/>
  <c r="E16" i="3"/>
  <c r="H15" i="3"/>
  <c r="F15" i="3"/>
  <c r="E15" i="3" s="1"/>
  <c r="H14" i="3"/>
  <c r="F14" i="3"/>
  <c r="E14" i="3" s="1"/>
  <c r="H13" i="3"/>
  <c r="F13" i="3"/>
  <c r="E13" i="3"/>
  <c r="H12" i="3"/>
  <c r="F12" i="3"/>
  <c r="E12" i="3"/>
  <c r="H11" i="3"/>
  <c r="F11" i="3"/>
  <c r="E11" i="3" s="1"/>
  <c r="H10" i="3"/>
  <c r="F10" i="3"/>
  <c r="E10" i="3" s="1"/>
  <c r="H9" i="3"/>
  <c r="F9" i="3"/>
  <c r="F7" i="3" s="1"/>
  <c r="E9" i="3"/>
  <c r="H8" i="3"/>
  <c r="F8" i="3"/>
  <c r="E8" i="3"/>
  <c r="L7" i="3"/>
  <c r="K7" i="3"/>
  <c r="J7" i="3"/>
  <c r="I7" i="3"/>
  <c r="H7" i="3"/>
  <c r="G7" i="3"/>
  <c r="J18" i="2"/>
  <c r="F18" i="2"/>
  <c r="E18" i="2" s="1"/>
  <c r="J17" i="2"/>
  <c r="F17" i="2"/>
  <c r="E17" i="2" s="1"/>
  <c r="J16" i="2"/>
  <c r="F16" i="2"/>
  <c r="E16" i="2"/>
  <c r="J15" i="2"/>
  <c r="F15" i="2"/>
  <c r="E15" i="2"/>
  <c r="J14" i="2"/>
  <c r="F14" i="2"/>
  <c r="E14" i="2" s="1"/>
  <c r="J13" i="2"/>
  <c r="F13" i="2"/>
  <c r="E13" i="2" s="1"/>
  <c r="J12" i="2"/>
  <c r="F12" i="2"/>
  <c r="E12" i="2"/>
  <c r="J11" i="2"/>
  <c r="F11" i="2"/>
  <c r="E11" i="2"/>
  <c r="J10" i="2"/>
  <c r="E10" i="2" s="1"/>
  <c r="F10" i="2"/>
  <c r="J9" i="2"/>
  <c r="J8" i="2" s="1"/>
  <c r="F9" i="2"/>
  <c r="E9" i="2" s="1"/>
  <c r="N8" i="2"/>
  <c r="M8" i="2"/>
  <c r="L8" i="2"/>
  <c r="K8" i="2"/>
  <c r="I8" i="2"/>
  <c r="H8" i="2"/>
  <c r="G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B18" i="1"/>
  <c r="B23" i="1" s="1"/>
  <c r="D12" i="1"/>
  <c r="D11" i="1"/>
  <c r="D10" i="1"/>
  <c r="D9" i="1"/>
  <c r="H8" i="1"/>
  <c r="G8" i="1"/>
  <c r="D8" i="1" s="1"/>
  <c r="D7" i="1"/>
  <c r="B7" i="1"/>
  <c r="E7" i="3" l="1"/>
  <c r="E8" i="2"/>
  <c r="F8" i="2"/>
</calcChain>
</file>

<file path=xl/sharedStrings.xml><?xml version="1.0" encoding="utf-8"?>
<sst xmlns="http://schemas.openxmlformats.org/spreadsheetml/2006/main" count="702" uniqueCount="292">
  <si>
    <t>2019年收支总体情况表</t>
  </si>
  <si>
    <t>单位名称：偃师市林业局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</si>
  <si>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</si>
  <si>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</si>
  <si>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</si>
  <si>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</si>
  <si>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</si>
  <si>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</si>
  <si>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</si>
  <si>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</si>
  <si>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</si>
  <si>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</si>
  <si>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</si>
  <si>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</si>
  <si>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</si>
  <si>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</si>
  <si>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</si>
  <si>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</si>
  <si>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</si>
  <si>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</si>
  <si>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</si>
  <si>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</si>
  <si>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</si>
  <si>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</si>
  <si>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</si>
  <si>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</si>
  <si>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</si>
  <si>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</si>
  <si>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</si>
  <si>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</si>
  <si>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</si>
  <si>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</si>
  <si>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</si>
  <si>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</si>
  <si>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</si>
  <si>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</si>
  <si>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</si>
  <si>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</si>
  <si>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</si>
  <si>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</si>
  <si>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</si>
  <si>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</si>
  <si>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</si>
  <si>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</si>
  <si>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</si>
  <si>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</si>
  <si>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</si>
  <si>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</si>
  <si>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</si>
  <si>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</si>
  <si>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</si>
  <si>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</si>
  <si>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</si>
  <si>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</si>
  <si>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</si>
  <si>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</si>
  <si>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</si>
  <si>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</si>
  <si>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</si>
  <si>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</si>
  <si>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</si>
  <si>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</si>
  <si>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</si>
  <si>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</si>
  <si>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</si>
  <si>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</si>
  <si>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</si>
  <si>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</si>
  <si>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</si>
  <si>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</si>
  <si>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04</t>
  </si>
  <si>
    <t>未归口管理的行政单位离退休</t>
  </si>
  <si>
    <t>机关事业单位基本养老保险缴费支出</t>
  </si>
  <si>
    <t>08</t>
  </si>
  <si>
    <t>01</t>
  </si>
  <si>
    <t>死亡抚恤</t>
  </si>
  <si>
    <t>210</t>
  </si>
  <si>
    <t>11</t>
  </si>
  <si>
    <t>行政单位医疗</t>
  </si>
  <si>
    <t>02</t>
  </si>
  <si>
    <t>事业单位医疗</t>
  </si>
  <si>
    <t>213</t>
  </si>
  <si>
    <t>行政运行</t>
  </si>
  <si>
    <t>林业事业机构</t>
  </si>
  <si>
    <t>34</t>
  </si>
  <si>
    <t>林业防灾减灾</t>
  </si>
  <si>
    <t>99</t>
  </si>
  <si>
    <t>其他林业支出</t>
  </si>
  <si>
    <t>221</t>
  </si>
  <si>
    <t>住房公积金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</si>
  <si>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</si>
  <si>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</si>
  <si>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</si>
  <si>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</si>
  <si>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</si>
  <si>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</si>
  <si>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</si>
  <si>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</si>
  <si>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</si>
  <si>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偃师市林业局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</si>
  <si>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</si>
  <si>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</si>
  <si>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</si>
  <si>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</si>
  <si>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</si>
  <si>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</si>
  <si>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</si>
  <si>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</si>
  <si>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</si>
  <si>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</si>
  <si>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</si>
  <si>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</si>
  <si>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</si>
  <si>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</si>
  <si>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</si>
  <si>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</si>
  <si>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</si>
  <si>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</si>
  <si>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</si>
  <si>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</si>
  <si>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</si>
  <si>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</si>
  <si>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</si>
  <si>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</si>
  <si>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</si>
  <si>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</si>
  <si>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</si>
  <si>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</si>
  <si>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</si>
  <si>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</si>
  <si>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</si>
  <si>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</si>
  <si>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</si>
  <si>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</si>
  <si>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</si>
  <si>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</si>
  <si>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</si>
  <si>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</si>
  <si>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</si>
  <si>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</si>
  <si>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</si>
  <si>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</si>
  <si>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</si>
  <si>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</si>
  <si>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</si>
  <si>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</si>
  <si>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：偃师市林业局</t>
  </si>
  <si>
    <t>部门预算经济分类</t>
  </si>
  <si>
    <t>政府预算经济分类</t>
  </si>
  <si>
    <t>2019年</t>
  </si>
  <si>
    <t>上年一般公共预算结转</t>
  </si>
  <si>
    <t>工资福利支出</t>
  </si>
  <si>
    <t>501</t>
  </si>
  <si>
    <t>机关工资福利支出</t>
  </si>
  <si>
    <t xml:space="preserve">  基本工资</t>
  </si>
  <si>
    <t xml:space="preserve">  工资奖金津补贴</t>
  </si>
  <si>
    <t xml:space="preserve">  津贴补贴</t>
  </si>
  <si>
    <t>03</t>
  </si>
  <si>
    <t xml:space="preserve">  奖金</t>
  </si>
  <si>
    <t>07</t>
  </si>
  <si>
    <t xml:space="preserve">  绩效工资</t>
  </si>
  <si>
    <t xml:space="preserve">  机关事业单位基本养老保险缴费</t>
  </si>
  <si>
    <t>12</t>
  </si>
  <si>
    <t xml:space="preserve">  社会保障缴费</t>
  </si>
  <si>
    <t>10</t>
  </si>
  <si>
    <t xml:space="preserve">  职工基本医疗保险缴费</t>
  </si>
  <si>
    <t xml:space="preserve">  其他社会保障缴费</t>
  </si>
  <si>
    <t>301</t>
  </si>
  <si>
    <t>13</t>
  </si>
  <si>
    <t xml:space="preserve">  住房公积金</t>
  </si>
  <si>
    <t>商品和服务支出</t>
  </si>
  <si>
    <t>502</t>
  </si>
  <si>
    <t>机关商品和服务支出</t>
  </si>
  <si>
    <t>302</t>
  </si>
  <si>
    <t xml:space="preserve">  公用经费</t>
  </si>
  <si>
    <t xml:space="preserve">  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</si>
  <si>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</si>
  <si>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</si>
  <si>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</si>
  <si>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</si>
  <si>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509</t>
  </si>
  <si>
    <t xml:space="preserve">  退休费</t>
  </si>
  <si>
    <t xml:space="preserve">  离退休费</t>
  </si>
  <si>
    <t xml:space="preserve">  抚恤金</t>
  </si>
  <si>
    <t xml:space="preserve">  社会福利和救助</t>
  </si>
  <si>
    <t xml:space="preserve">  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</si>
  <si>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</si>
  <si>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</si>
  <si>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</si>
  <si>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</si>
  <si>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</si>
  <si>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</si>
  <si>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</si>
  <si>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</si>
  <si>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</si>
  <si>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</si>
  <si>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</si>
  <si>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</si>
  <si>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</si>
  <si>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</si>
  <si>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</si>
  <si>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</si>
  <si>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</si>
  <si>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</si>
  <si>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</si>
  <si>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</si>
  <si>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</si>
  <si>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</si>
  <si>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</si>
  <si>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</si>
  <si>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</si>
  <si>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</si>
  <si>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</si>
  <si>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</si>
  <si>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</si>
  <si>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</si>
  <si>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</si>
  <si>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</si>
  <si>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</si>
  <si>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</si>
  <si>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工会经费</t>
  </si>
  <si>
    <t>福利费</t>
  </si>
  <si>
    <t>其他交通费用</t>
  </si>
  <si>
    <t>公用经费</t>
  </si>
  <si>
    <t>专用材料购置费</t>
  </si>
  <si>
    <t>公务用车运行维护费</t>
  </si>
  <si>
    <t>维修（护）费</t>
  </si>
  <si>
    <t>劳务费</t>
  </si>
  <si>
    <t>办公经费</t>
  </si>
  <si>
    <t>委托业务费</t>
  </si>
  <si>
    <t>2019年预算项目支出绩效目标表</t>
  </si>
  <si>
    <t>项目名称</t>
  </si>
  <si>
    <t>首阳山森林公园管理经费</t>
  </si>
  <si>
    <t>主管部门</t>
  </si>
  <si>
    <t>实施单位</t>
  </si>
  <si>
    <t>项目概况</t>
  </si>
  <si>
    <t>项目类别</t>
  </si>
  <si>
    <t>专项项目</t>
  </si>
  <si>
    <t>项目属性</t>
  </si>
  <si>
    <t>常年项目</t>
  </si>
  <si>
    <t>项目周期</t>
  </si>
  <si>
    <t>201901-201912</t>
  </si>
  <si>
    <t>项目负责人</t>
  </si>
  <si>
    <t>鲍蕊蕊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</si>
  <si>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</si>
  <si>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</si>
  <si>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</si>
  <si>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</si>
  <si>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</si>
  <si>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</si>
  <si>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</si>
  <si>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该公园共7千余亩，各树种造林任务已完成，配套设施正在建设，项目经费主要用于首阳山森林公园修枝抚育、病虫害防治、森林防火等日常管理。</t>
  </si>
  <si>
    <t>政策依据</t>
  </si>
  <si>
    <t>林业局专项项目列入年初预算的请示</t>
  </si>
  <si>
    <t>项目支出绩效目标与指标</t>
  </si>
  <si>
    <t>绩效目标</t>
  </si>
  <si>
    <t>保证我市广大人民有一个舒适、整洁、安全的休闲娱乐场所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</si>
  <si>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</si>
  <si>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</si>
  <si>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</si>
  <si>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</si>
  <si>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</si>
  <si>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</si>
  <si>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</si>
  <si>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</si>
  <si>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</si>
  <si>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</si>
  <si>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</si>
  <si>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</si>
  <si>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</si>
  <si>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保证我市广大人民一个舒适、整洁、安全的休闲娱乐场所</t>
  </si>
  <si>
    <t>生态效益指标</t>
  </si>
  <si>
    <t>改善我市生态环境，营造园林化宜居城市</t>
  </si>
  <si>
    <t>可持续影响指标</t>
  </si>
  <si>
    <t>逐步提高我市的对外形象，打造招商引资良好环境</t>
  </si>
  <si>
    <t>满意度指标</t>
  </si>
  <si>
    <t>服务对象满意度指标</t>
  </si>
  <si>
    <t>林业有害生物防治</t>
  </si>
  <si>
    <t>项目经费主要用于全市重点森林病虫害防治2万元。</t>
  </si>
  <si>
    <t>遏制森林病虫害的发生，保证林业项目正常运转。</t>
  </si>
  <si>
    <t>保护我市森林资源安全，打造生态偃师，共建美好家园</t>
  </si>
  <si>
    <t>保证我市森林覆盖率快速增长</t>
  </si>
  <si>
    <t>有效的保护了我市森林覆盖率持续增长。</t>
  </si>
  <si>
    <t>森林消防专业队伍人员工资</t>
  </si>
  <si>
    <t>组建一支专业森林消防队伍是对我市森林资源的一种重要保障措施，上级主管部门根据森林防火任务要求组建专业森林消防队伍。项目经费主要用于支付我市森林消防专业队员工资。</t>
  </si>
  <si>
    <t>有效遏制森林火灾的发生，做到我市防火期无火情</t>
  </si>
  <si>
    <t>保护我市森林资源安全，打造生态偃师，共建美好家园。</t>
  </si>
  <si>
    <t>提高我市森林覆盖率，优化环境，调节气候。</t>
  </si>
  <si>
    <t>执法车辆租赁经费</t>
  </si>
  <si>
    <t>维护我市木材市场健康有序发展，加强木材市场监管力度，打击涉林违法行为，保障执法车辆顺利运行</t>
  </si>
  <si>
    <t>保障执法车辆顺利运行，加强林业行政执法</t>
  </si>
  <si>
    <t>维护我市木材市场健康有序发展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</si>
</sst>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8" formatCode="#,##0.00_ "/>
    <numFmt numFmtId="179" formatCode="#,##0_);[Red]\(#,##0\)"/>
    <numFmt numFmtId="180" formatCode="0.00_);[Red]\(0.00\)"/>
    <numFmt numFmtId="181" formatCode="#,##0.0000"/>
    <numFmt numFmtId="182" formatCode="#,##0.0_);[Red]\(#,##0.0\)"/>
    <numFmt numFmtId="183" formatCode="#,##0.0"/>
    <numFmt numFmtId="184" formatCode="00"/>
    <numFmt numFmtId="185" formatCode="#,##0.00_);[Red]\(#,##0.00\)"/>
    <numFmt numFmtId="186" formatCode="0000"/>
    <numFmt numFmtId="187" formatCode="* #,##0.00;* \-#,##0.00;* &quot;&quot;??;@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0" fontId="7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7" fillId="0" borderId="0" xfId="62" applyFill="1" applyAlignment="1">
      <alignment vertical="center"/>
    </xf>
    <xf numFmtId="0" fontId="6" fillId="0" borderId="0" xfId="62" applyFont="1" applyFill="1" applyAlignment="1">
      <alignment vertical="center"/>
    </xf>
    <xf numFmtId="0" fontId="6" fillId="0" borderId="0" xfId="62" applyFont="1" applyFill="1" applyAlignment="1">
      <alignment horizontal="right" vertical="center"/>
    </xf>
    <xf numFmtId="0" fontId="7" fillId="0" borderId="2" xfId="62" applyFont="1" applyFill="1" applyBorder="1" applyAlignment="1">
      <alignment horizontal="center" vertical="center" wrapText="1"/>
    </xf>
    <xf numFmtId="0" fontId="7" fillId="0" borderId="2" xfId="64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vertical="center" wrapText="1"/>
    </xf>
    <xf numFmtId="179" fontId="17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81" fontId="17" fillId="0" borderId="2" xfId="62" applyNumberFormat="1" applyFill="1" applyBorder="1" applyAlignment="1">
      <alignment horizontal="right" vertical="center" wrapText="1"/>
    </xf>
    <xf numFmtId="0" fontId="7" fillId="0" borderId="2" xfId="64" applyFont="1" applyFill="1" applyBorder="1" applyAlignment="1">
      <alignment horizontal="center" vertical="center"/>
    </xf>
    <xf numFmtId="179" fontId="7" fillId="0" borderId="2" xfId="62" applyNumberFormat="1" applyFont="1" applyFill="1" applyBorder="1" applyAlignment="1">
      <alignment horizontal="right" vertical="center" wrapText="1"/>
    </xf>
    <xf numFmtId="0" fontId="7" fillId="0" borderId="2" xfId="62" applyFont="1" applyFill="1" applyBorder="1" applyAlignment="1">
      <alignment horizontal="center" vertical="center"/>
    </xf>
    <xf numFmtId="0" fontId="0" fillId="0" borderId="2" xfId="64" applyFont="1" applyFill="1" applyBorder="1" applyAlignment="1">
      <alignment horizontal="left" vertical="center"/>
    </xf>
    <xf numFmtId="179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7" fillId="0" borderId="2" xfId="62" applyFill="1" applyBorder="1" applyAlignment="1">
      <alignment vertical="center"/>
    </xf>
    <xf numFmtId="179" fontId="17" fillId="0" borderId="0" xfId="62" applyNumberFormat="1" applyFill="1" applyAlignment="1">
      <alignment vertical="center"/>
    </xf>
    <xf numFmtId="0" fontId="6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8" fillId="0" borderId="0" xfId="67" applyFill="1">
      <alignment vertical="center"/>
    </xf>
    <xf numFmtId="49" fontId="6" fillId="0" borderId="1" xfId="65" applyNumberFormat="1" applyFont="1" applyFill="1" applyBorder="1" applyAlignment="1" applyProtection="1">
      <alignment vertical="center"/>
    </xf>
    <xf numFmtId="182" fontId="6" fillId="0" borderId="0" xfId="14" applyNumberFormat="1" applyFont="1" applyFill="1" applyAlignment="1" applyProtection="1">
      <alignment vertical="center"/>
    </xf>
    <xf numFmtId="182" fontId="6" fillId="0" borderId="1" xfId="14" applyNumberFormat="1" applyFont="1" applyFill="1" applyBorder="1" applyAlignment="1" applyProtection="1">
      <alignment vertical="center"/>
    </xf>
    <xf numFmtId="0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2" xfId="14" applyNumberFormat="1" applyFont="1" applyFill="1" applyBorder="1" applyAlignment="1" applyProtection="1">
      <alignment horizontal="center" vertical="center"/>
    </xf>
    <xf numFmtId="186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49" fontId="6" fillId="0" borderId="2" xfId="67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 wrapText="1"/>
    </xf>
    <xf numFmtId="185" fontId="6" fillId="0" borderId="2" xfId="14" applyNumberFormat="1" applyFont="1" applyFill="1" applyBorder="1" applyAlignment="1">
      <alignment horizontal="right" vertical="center"/>
    </xf>
    <xf numFmtId="0" fontId="0" fillId="0" borderId="0" xfId="14" applyFont="1" applyFill="1" applyAlignment="1"/>
    <xf numFmtId="182" fontId="6" fillId="0" borderId="1" xfId="14" applyNumberFormat="1" applyFont="1" applyFill="1" applyBorder="1" applyAlignment="1" applyProtection="1">
      <alignment horizontal="right" vertical="center"/>
    </xf>
    <xf numFmtId="0" fontId="9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7" fillId="0" borderId="0" xfId="48" applyFill="1">
      <alignment vertical="center"/>
    </xf>
    <xf numFmtId="0" fontId="10" fillId="0" borderId="0" xfId="48" applyFont="1" applyFill="1" applyAlignment="1">
      <alignment vertical="center"/>
    </xf>
    <xf numFmtId="0" fontId="6" fillId="0" borderId="0" xfId="48" applyFont="1" applyFill="1" applyAlignment="1">
      <alignment horizontal="right" vertical="center"/>
    </xf>
    <xf numFmtId="0" fontId="7" fillId="0" borderId="2" xfId="48" applyFont="1" applyFill="1" applyBorder="1" applyAlignment="1">
      <alignment horizontal="center" vertical="center"/>
    </xf>
    <xf numFmtId="0" fontId="7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78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11" fillId="0" borderId="0" xfId="70" applyFont="1" applyFill="1" applyBorder="1" applyAlignment="1">
      <alignment horizontal="center" vertical="center"/>
    </xf>
    <xf numFmtId="0" fontId="3" fillId="0" borderId="0" xfId="70" applyFill="1">
      <alignment vertical="center"/>
    </xf>
    <xf numFmtId="0" fontId="2" fillId="0" borderId="9" xfId="70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center" vertical="center" wrapText="1"/>
    </xf>
    <xf numFmtId="0" fontId="2" fillId="0" borderId="15" xfId="70" applyFont="1" applyFill="1" applyBorder="1" applyAlignment="1">
      <alignment horizontal="center" vertical="center" wrapText="1"/>
    </xf>
    <xf numFmtId="0" fontId="2" fillId="0" borderId="20" xfId="70" applyFont="1" applyFill="1" applyBorder="1" applyAlignment="1">
      <alignment horizontal="center" vertical="center" wrapText="1"/>
    </xf>
    <xf numFmtId="0" fontId="2" fillId="0" borderId="21" xfId="70" applyFont="1" applyFill="1" applyBorder="1" applyAlignment="1">
      <alignment horizontal="center" vertical="center" wrapText="1"/>
    </xf>
    <xf numFmtId="0" fontId="2" fillId="0" borderId="6" xfId="70" applyFont="1" applyFill="1" applyBorder="1" applyAlignment="1">
      <alignment horizontal="center" vertical="center" wrapText="1"/>
    </xf>
    <xf numFmtId="178" fontId="2" fillId="0" borderId="2" xfId="70" applyNumberFormat="1" applyFont="1" applyFill="1" applyBorder="1" applyAlignment="1">
      <alignment horizontal="right" vertical="center" wrapText="1"/>
    </xf>
    <xf numFmtId="49" fontId="2" fillId="2" borderId="2" xfId="57" applyNumberFormat="1" applyFont="1" applyFill="1" applyBorder="1" applyAlignment="1">
      <alignment horizontal="left" vertical="center" wrapText="1"/>
    </xf>
    <xf numFmtId="0" fontId="2" fillId="2" borderId="2" xfId="57" applyFont="1" applyFill="1" applyBorder="1" applyAlignment="1">
      <alignment vertical="center" wrapText="1"/>
    </xf>
    <xf numFmtId="0" fontId="2" fillId="0" borderId="24" xfId="70" applyFont="1" applyFill="1" applyBorder="1" applyAlignment="1">
      <alignment horizontal="center" vertical="center" wrapText="1"/>
    </xf>
    <xf numFmtId="0" fontId="3" fillId="0" borderId="2" xfId="70" applyFill="1" applyBorder="1">
      <alignment vertical="center"/>
    </xf>
    <xf numFmtId="0" fontId="6" fillId="0" borderId="0" xfId="67" applyFont="1" applyFill="1" applyAlignment="1">
      <alignment vertical="center"/>
    </xf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>
      <alignment horizontal="center"/>
    </xf>
    <xf numFmtId="0" fontId="8" fillId="0" borderId="0" xfId="68" applyFill="1" applyAlignment="1">
      <alignment vertical="center"/>
    </xf>
    <xf numFmtId="0" fontId="0" fillId="0" borderId="0" xfId="68" applyFont="1" applyFill="1" applyAlignment="1"/>
    <xf numFmtId="0" fontId="6" fillId="0" borderId="0" xfId="68" applyFont="1" applyFill="1" applyAlignment="1"/>
    <xf numFmtId="0" fontId="8" fillId="0" borderId="0" xfId="68" applyFill="1" applyAlignment="1">
      <alignment wrapText="1"/>
    </xf>
    <xf numFmtId="0" fontId="8" fillId="0" borderId="0" xfId="68" applyFill="1" applyAlignment="1"/>
    <xf numFmtId="187" fontId="6" fillId="0" borderId="0" xfId="68" applyNumberFormat="1" applyFont="1" applyFill="1" applyBorder="1" applyAlignment="1" applyProtection="1">
      <alignment vertical="center" wrapText="1"/>
    </xf>
    <xf numFmtId="187" fontId="10" fillId="0" borderId="0" xfId="68" applyNumberFormat="1" applyFont="1" applyFill="1" applyBorder="1" applyAlignment="1" applyProtection="1">
      <alignment vertical="center" wrapText="1"/>
    </xf>
    <xf numFmtId="187" fontId="6" fillId="0" borderId="2" xfId="68" applyNumberFormat="1" applyFont="1" applyFill="1" applyBorder="1" applyAlignment="1" applyProtection="1">
      <alignment horizontal="centerContinuous" vertical="center"/>
    </xf>
    <xf numFmtId="182" fontId="6" fillId="0" borderId="2" xfId="68" applyNumberFormat="1" applyFont="1" applyFill="1" applyBorder="1" applyAlignment="1" applyProtection="1">
      <alignment horizontal="centerContinuous" vertical="center"/>
    </xf>
    <xf numFmtId="182" fontId="6" fillId="0" borderId="2" xfId="68" applyNumberFormat="1" applyFont="1" applyFill="1" applyBorder="1" applyAlignment="1" applyProtection="1">
      <alignment horizontal="center" vertical="center" wrapText="1"/>
    </xf>
    <xf numFmtId="183" fontId="6" fillId="0" borderId="3" xfId="65" applyNumberFormat="1" applyFont="1" applyFill="1" applyBorder="1" applyAlignment="1">
      <alignment horizontal="left" vertical="center" wrapText="1"/>
    </xf>
    <xf numFmtId="178" fontId="6" fillId="0" borderId="2" xfId="68" applyNumberFormat="1" applyFont="1" applyFill="1" applyBorder="1" applyAlignment="1" applyProtection="1">
      <alignment horizontal="right" vertical="center" wrapText="1"/>
    </xf>
    <xf numFmtId="0" fontId="6" fillId="0" borderId="5" xfId="50" applyFont="1" applyFill="1" applyBorder="1" applyAlignment="1">
      <alignment vertical="center" wrapText="1"/>
    </xf>
    <xf numFmtId="185" fontId="6" fillId="0" borderId="2" xfId="68" applyNumberFormat="1" applyFont="1" applyFill="1" applyBorder="1" applyAlignment="1">
      <alignment horizontal="right" vertical="center" wrapText="1"/>
    </xf>
    <xf numFmtId="2" fontId="6" fillId="0" borderId="2" xfId="0" applyNumberFormat="1" applyFont="1" applyFill="1" applyBorder="1" applyAlignment="1" applyProtection="1">
      <alignment horizontal="right" vertical="center"/>
    </xf>
    <xf numFmtId="0" fontId="6" fillId="0" borderId="2" xfId="50" applyFont="1" applyFill="1" applyBorder="1" applyAlignment="1">
      <alignment vertical="center" wrapText="1"/>
    </xf>
    <xf numFmtId="185" fontId="6" fillId="0" borderId="7" xfId="65" applyNumberFormat="1" applyFont="1" applyFill="1" applyBorder="1" applyAlignment="1" applyProtection="1">
      <alignment horizontal="right" vertical="center" wrapText="1"/>
    </xf>
    <xf numFmtId="185" fontId="6" fillId="0" borderId="6" xfId="65" applyNumberFormat="1" applyFont="1" applyFill="1" applyBorder="1" applyAlignment="1" applyProtection="1">
      <alignment horizontal="right" vertical="center" wrapText="1"/>
    </xf>
    <xf numFmtId="185" fontId="6" fillId="0" borderId="2" xfId="65" applyNumberFormat="1" applyFont="1" applyFill="1" applyBorder="1" applyAlignment="1" applyProtection="1">
      <alignment horizontal="right" vertical="center" wrapText="1"/>
    </xf>
    <xf numFmtId="185" fontId="6" fillId="0" borderId="8" xfId="65" applyNumberFormat="1" applyFont="1" applyFill="1" applyBorder="1" applyAlignment="1" applyProtection="1">
      <alignment horizontal="right" vertical="center" wrapText="1"/>
    </xf>
    <xf numFmtId="182" fontId="6" fillId="0" borderId="2" xfId="69" applyNumberFormat="1" applyFont="1" applyFill="1" applyBorder="1" applyAlignment="1">
      <alignment vertical="center" wrapText="1"/>
    </xf>
    <xf numFmtId="0" fontId="6" fillId="0" borderId="3" xfId="69" applyFont="1" applyFill="1" applyBorder="1" applyAlignment="1">
      <alignment vertical="center" wrapText="1"/>
    </xf>
    <xf numFmtId="0" fontId="6" fillId="0" borderId="5" xfId="69" applyFont="1" applyFill="1" applyBorder="1" applyAlignment="1">
      <alignment vertical="center" wrapText="1"/>
    </xf>
    <xf numFmtId="182" fontId="6" fillId="0" borderId="2" xfId="68" applyNumberFormat="1" applyFont="1" applyFill="1" applyBorder="1" applyAlignment="1">
      <alignment horizontal="right" vertical="center" wrapText="1"/>
    </xf>
    <xf numFmtId="0" fontId="6" fillId="0" borderId="3" xfId="68" applyFont="1" applyFill="1" applyBorder="1" applyAlignment="1">
      <alignment horizontal="left" vertical="center" wrapText="1"/>
    </xf>
    <xf numFmtId="0" fontId="6" fillId="0" borderId="5" xfId="68" applyFont="1" applyFill="1" applyBorder="1" applyAlignment="1">
      <alignment horizontal="left" vertical="center" wrapText="1"/>
    </xf>
    <xf numFmtId="0" fontId="6" fillId="0" borderId="3" xfId="65" applyFont="1" applyFill="1" applyBorder="1" applyAlignment="1">
      <alignment horizontal="center" vertical="center" wrapText="1"/>
    </xf>
    <xf numFmtId="0" fontId="6" fillId="0" borderId="3" xfId="65" applyFont="1" applyFill="1" applyBorder="1" applyAlignment="1">
      <alignment vertical="center" wrapText="1"/>
    </xf>
    <xf numFmtId="178" fontId="6" fillId="0" borderId="8" xfId="65" applyNumberFormat="1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0" fillId="0" borderId="0" xfId="68" applyFont="1" applyFill="1" applyAlignment="1">
      <alignment wrapText="1"/>
    </xf>
    <xf numFmtId="0" fontId="17" fillId="0" borderId="0" xfId="69" applyFill="1">
      <alignment vertical="center"/>
    </xf>
    <xf numFmtId="0" fontId="17" fillId="0" borderId="0" xfId="69" applyFill="1" applyAlignment="1">
      <alignment vertical="center"/>
    </xf>
    <xf numFmtId="0" fontId="6" fillId="0" borderId="2" xfId="68" applyFont="1" applyFill="1" applyBorder="1" applyAlignment="1">
      <alignment horizontal="centerContinuous"/>
    </xf>
    <xf numFmtId="0" fontId="6" fillId="0" borderId="2" xfId="68" applyFont="1" applyFill="1" applyBorder="1" applyAlignment="1">
      <alignment horizontal="centerContinuous" vertical="center"/>
    </xf>
    <xf numFmtId="49" fontId="6" fillId="0" borderId="2" xfId="68" applyNumberFormat="1" applyFont="1" applyFill="1" applyBorder="1" applyAlignment="1">
      <alignment horizontal="center" vertical="center"/>
    </xf>
    <xf numFmtId="185" fontId="6" fillId="0" borderId="2" xfId="68" applyNumberFormat="1" applyFont="1" applyFill="1" applyBorder="1" applyAlignment="1">
      <alignment horizontal="right" vertical="center"/>
    </xf>
    <xf numFmtId="0" fontId="6" fillId="0" borderId="0" xfId="69" applyFont="1" applyFill="1">
      <alignment vertical="center"/>
    </xf>
    <xf numFmtId="185" fontId="6" fillId="0" borderId="2" xfId="68" applyNumberFormat="1" applyFont="1" applyFill="1" applyBorder="1" applyAlignment="1" applyProtection="1">
      <alignment horizontal="right" vertical="center" wrapText="1"/>
    </xf>
    <xf numFmtId="4" fontId="8" fillId="0" borderId="3" xfId="0" applyNumberFormat="1" applyFont="1" applyFill="1" applyBorder="1" applyAlignment="1" applyProtection="1">
      <alignment vertical="center"/>
    </xf>
    <xf numFmtId="4" fontId="6" fillId="0" borderId="2" xfId="68" applyNumberFormat="1" applyFont="1" applyFill="1" applyBorder="1" applyAlignment="1" applyProtection="1">
      <alignment horizontal="right" vertical="center" wrapText="1"/>
    </xf>
    <xf numFmtId="4" fontId="6" fillId="0" borderId="2" xfId="68" applyNumberFormat="1" applyFont="1" applyFill="1" applyBorder="1" applyAlignment="1">
      <alignment horizontal="right" vertical="center"/>
    </xf>
    <xf numFmtId="4" fontId="6" fillId="0" borderId="2" xfId="68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 applyProtection="1">
      <alignment vertical="center"/>
    </xf>
    <xf numFmtId="0" fontId="8" fillId="0" borderId="0" xfId="66" applyFill="1" applyAlignment="1"/>
    <xf numFmtId="0" fontId="6" fillId="0" borderId="0" xfId="66" applyFont="1" applyFill="1" applyAlignment="1">
      <alignment vertical="center"/>
    </xf>
    <xf numFmtId="0" fontId="6" fillId="0" borderId="2" xfId="66" applyFont="1" applyFill="1" applyBorder="1" applyAlignment="1">
      <alignment horizontal="center" vertical="center"/>
    </xf>
    <xf numFmtId="0" fontId="6" fillId="0" borderId="6" xfId="66" applyFont="1" applyFill="1" applyBorder="1" applyAlignment="1">
      <alignment horizontal="center" vertical="center"/>
    </xf>
    <xf numFmtId="0" fontId="6" fillId="0" borderId="28" xfId="66" applyFont="1" applyFill="1" applyBorder="1" applyAlignment="1">
      <alignment horizontal="center" vertical="center"/>
    </xf>
    <xf numFmtId="185" fontId="6" fillId="0" borderId="2" xfId="66" applyNumberFormat="1" applyFont="1" applyFill="1" applyBorder="1" applyAlignment="1" applyProtection="1">
      <alignment horizontal="right" vertical="center" wrapText="1"/>
    </xf>
    <xf numFmtId="49" fontId="8" fillId="0" borderId="5" xfId="66" applyNumberFormat="1" applyFont="1" applyFill="1" applyBorder="1" applyAlignment="1">
      <alignment horizontal="center" vertical="center" wrapText="1"/>
    </xf>
    <xf numFmtId="0" fontId="8" fillId="0" borderId="2" xfId="66" applyFill="1" applyBorder="1" applyAlignment="1"/>
    <xf numFmtId="0" fontId="8" fillId="0" borderId="0" xfId="66" applyFill="1" applyAlignment="1">
      <alignment horizontal="right" vertical="center"/>
    </xf>
    <xf numFmtId="185" fontId="8" fillId="0" borderId="2" xfId="66" applyNumberFormat="1" applyFont="1" applyFill="1" applyBorder="1" applyAlignment="1" applyProtection="1">
      <alignment horizontal="right" vertical="center" wrapText="1"/>
    </xf>
    <xf numFmtId="0" fontId="8" fillId="0" borderId="0" xfId="65" applyFill="1" applyAlignment="1"/>
    <xf numFmtId="49" fontId="6" fillId="0" borderId="0" xfId="65" applyNumberFormat="1" applyFont="1" applyFill="1" applyBorder="1" applyAlignment="1" applyProtection="1">
      <alignment vertical="center"/>
    </xf>
    <xf numFmtId="49" fontId="6" fillId="0" borderId="0" xfId="65" applyNumberFormat="1" applyFont="1" applyFill="1" applyBorder="1" applyAlignment="1" applyProtection="1">
      <alignment horizontal="left" vertical="center"/>
    </xf>
    <xf numFmtId="49" fontId="6" fillId="0" borderId="1" xfId="65" applyNumberFormat="1" applyFont="1" applyFill="1" applyBorder="1" applyAlignment="1" applyProtection="1">
      <alignment horizontal="left" vertical="center"/>
    </xf>
    <xf numFmtId="0" fontId="6" fillId="0" borderId="0" xfId="65" applyFont="1" applyFill="1" applyAlignment="1">
      <alignment horizontal="right" vertical="center"/>
    </xf>
    <xf numFmtId="0" fontId="6" fillId="0" borderId="0" xfId="65" applyFont="1" applyFill="1" applyAlignment="1"/>
    <xf numFmtId="0" fontId="12" fillId="0" borderId="33" xfId="65" applyFont="1" applyFill="1" applyBorder="1" applyAlignment="1">
      <alignment horizontal="center" vertical="center"/>
    </xf>
    <xf numFmtId="178" fontId="6" fillId="0" borderId="2" xfId="63" applyNumberFormat="1" applyFont="1" applyFill="1" applyBorder="1" applyAlignment="1">
      <alignment horizontal="right" vertical="center" wrapText="1"/>
    </xf>
    <xf numFmtId="183" fontId="6" fillId="0" borderId="4" xfId="65" applyNumberFormat="1" applyFont="1" applyFill="1" applyBorder="1" applyAlignment="1">
      <alignment horizontal="left" vertical="center"/>
    </xf>
    <xf numFmtId="185" fontId="6" fillId="0" borderId="33" xfId="65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183" fontId="6" fillId="0" borderId="4" xfId="65" applyNumberFormat="1" applyFont="1" applyFill="1" applyBorder="1" applyAlignment="1" applyProtection="1">
      <alignment horizontal="left" vertical="center"/>
    </xf>
    <xf numFmtId="183" fontId="6" fillId="0" borderId="2" xfId="65" applyNumberFormat="1" applyFont="1" applyFill="1" applyBorder="1" applyAlignment="1" applyProtection="1">
      <alignment horizontal="left" vertical="center"/>
    </xf>
    <xf numFmtId="178" fontId="6" fillId="0" borderId="2" xfId="65" applyNumberFormat="1" applyFont="1" applyFill="1" applyBorder="1" applyAlignment="1"/>
    <xf numFmtId="178" fontId="6" fillId="0" borderId="33" xfId="65" applyNumberFormat="1" applyFont="1" applyFill="1" applyBorder="1" applyAlignment="1"/>
    <xf numFmtId="0" fontId="6" fillId="0" borderId="33" xfId="65" applyFont="1" applyFill="1" applyBorder="1" applyAlignment="1"/>
    <xf numFmtId="180" fontId="6" fillId="0" borderId="2" xfId="65" applyNumberFormat="1" applyFont="1" applyFill="1" applyBorder="1" applyAlignment="1" applyProtection="1">
      <alignment horizontal="right" vertical="center" wrapText="1"/>
    </xf>
    <xf numFmtId="0" fontId="6" fillId="0" borderId="2" xfId="65" applyFont="1" applyFill="1" applyBorder="1" applyAlignment="1"/>
    <xf numFmtId="178" fontId="6" fillId="0" borderId="2" xfId="65" applyNumberFormat="1" applyFont="1" applyFill="1" applyBorder="1" applyAlignment="1" applyProtection="1">
      <alignment horizontal="right" vertical="center"/>
    </xf>
    <xf numFmtId="178" fontId="6" fillId="0" borderId="33" xfId="65" applyNumberFormat="1" applyFont="1" applyFill="1" applyBorder="1" applyAlignment="1" applyProtection="1">
      <alignment horizontal="right" vertical="center"/>
    </xf>
    <xf numFmtId="180" fontId="6" fillId="0" borderId="8" xfId="65" applyNumberFormat="1" applyFont="1" applyFill="1" applyBorder="1" applyAlignment="1" applyProtection="1">
      <alignment horizontal="right" vertical="center" wrapText="1"/>
    </xf>
    <xf numFmtId="0" fontId="6" fillId="0" borderId="5" xfId="65" applyFont="1" applyFill="1" applyBorder="1" applyAlignment="1">
      <alignment horizontal="left" vertical="center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178" fontId="6" fillId="0" borderId="6" xfId="65" applyNumberFormat="1" applyFont="1" applyFill="1" applyBorder="1" applyAlignment="1" applyProtection="1">
      <alignment horizontal="right" vertical="center" wrapText="1"/>
    </xf>
    <xf numFmtId="0" fontId="6" fillId="0" borderId="33" xfId="0" applyFont="1" applyFill="1" applyBorder="1">
      <alignment vertical="center"/>
    </xf>
    <xf numFmtId="0" fontId="6" fillId="0" borderId="4" xfId="65" applyFont="1" applyFill="1" applyBorder="1" applyAlignment="1">
      <alignment vertical="center"/>
    </xf>
    <xf numFmtId="178" fontId="6" fillId="0" borderId="2" xfId="65" applyNumberFormat="1" applyFont="1" applyFill="1" applyBorder="1" applyAlignment="1" applyProtection="1">
      <alignment horizontal="right" vertical="center" wrapText="1"/>
    </xf>
    <xf numFmtId="178" fontId="6" fillId="0" borderId="7" xfId="65" applyNumberFormat="1" applyFont="1" applyFill="1" applyBorder="1" applyAlignment="1" applyProtection="1">
      <alignment horizontal="right" vertical="center" wrapText="1"/>
    </xf>
    <xf numFmtId="0" fontId="6" fillId="0" borderId="4" xfId="65" applyFont="1" applyFill="1" applyBorder="1" applyAlignment="1">
      <alignment horizontal="center" vertical="center"/>
    </xf>
    <xf numFmtId="0" fontId="5" fillId="0" borderId="0" xfId="65" applyFont="1" applyFill="1" applyAlignment="1">
      <alignment horizontal="center" vertical="center"/>
    </xf>
    <xf numFmtId="49" fontId="12" fillId="0" borderId="2" xfId="65" applyNumberFormat="1" applyFont="1" applyFill="1" applyBorder="1" applyAlignment="1" applyProtection="1">
      <alignment horizontal="center" vertical="center"/>
    </xf>
    <xf numFmtId="49" fontId="12" fillId="0" borderId="5" xfId="65" applyNumberFormat="1" applyFont="1" applyFill="1" applyBorder="1" applyAlignment="1" applyProtection="1">
      <alignment horizontal="center" vertical="center"/>
    </xf>
    <xf numFmtId="0" fontId="12" fillId="0" borderId="3" xfId="65" applyFont="1" applyFill="1" applyBorder="1" applyAlignment="1">
      <alignment horizontal="center" vertical="center"/>
    </xf>
    <xf numFmtId="0" fontId="12" fillId="0" borderId="5" xfId="65" applyFont="1" applyFill="1" applyBorder="1" applyAlignment="1">
      <alignment horizontal="center" vertical="center"/>
    </xf>
    <xf numFmtId="0" fontId="12" fillId="0" borderId="2" xfId="65" applyFont="1" applyFill="1" applyBorder="1" applyAlignment="1">
      <alignment horizontal="center" vertical="center"/>
    </xf>
    <xf numFmtId="0" fontId="12" fillId="0" borderId="7" xfId="65" applyFont="1" applyFill="1" applyBorder="1" applyAlignment="1">
      <alignment horizontal="center" vertical="center"/>
    </xf>
    <xf numFmtId="0" fontId="12" fillId="0" borderId="8" xfId="65" applyFont="1" applyFill="1" applyBorder="1" applyAlignment="1">
      <alignment horizontal="center" vertical="center"/>
    </xf>
    <xf numFmtId="0" fontId="12" fillId="0" borderId="6" xfId="65" applyFont="1" applyFill="1" applyBorder="1" applyAlignment="1">
      <alignment horizontal="center" vertical="center"/>
    </xf>
    <xf numFmtId="0" fontId="12" fillId="0" borderId="6" xfId="65" applyFont="1" applyFill="1" applyBorder="1" applyAlignment="1">
      <alignment horizontal="center" vertical="center" wrapText="1"/>
    </xf>
    <xf numFmtId="0" fontId="12" fillId="0" borderId="8" xfId="65" applyFont="1" applyFill="1" applyBorder="1" applyAlignment="1">
      <alignment horizontal="center" vertical="center" wrapText="1"/>
    </xf>
    <xf numFmtId="0" fontId="5" fillId="0" borderId="0" xfId="66" applyNumberFormat="1" applyFont="1" applyFill="1" applyAlignment="1" applyProtection="1">
      <alignment horizontal="center" vertical="center"/>
    </xf>
    <xf numFmtId="0" fontId="6" fillId="0" borderId="1" xfId="66" applyFont="1" applyFill="1" applyBorder="1" applyAlignment="1">
      <alignment vertical="center"/>
    </xf>
    <xf numFmtId="49" fontId="8" fillId="0" borderId="3" xfId="66" applyNumberFormat="1" applyFont="1" applyFill="1" applyBorder="1" applyAlignment="1">
      <alignment horizontal="center" vertical="center" wrapText="1"/>
    </xf>
    <xf numFmtId="49" fontId="8" fillId="0" borderId="4" xfId="66" applyNumberFormat="1" applyFont="1" applyFill="1" applyBorder="1" applyAlignment="1">
      <alignment horizontal="center" vertical="center" wrapText="1"/>
    </xf>
    <xf numFmtId="49" fontId="8" fillId="0" borderId="5" xfId="66" applyNumberFormat="1" applyFont="1" applyFill="1" applyBorder="1" applyAlignment="1">
      <alignment horizontal="center" vertical="center" wrapText="1"/>
    </xf>
    <xf numFmtId="49" fontId="8" fillId="0" borderId="2" xfId="66" applyNumberFormat="1" applyFont="1" applyFill="1" applyBorder="1" applyAlignment="1">
      <alignment horizontal="center" vertical="center" wrapText="1"/>
    </xf>
    <xf numFmtId="49" fontId="8" fillId="0" borderId="3" xfId="66" applyNumberFormat="1" applyFill="1" applyBorder="1" applyAlignment="1">
      <alignment horizontal="center" vertical="center" wrapText="1"/>
    </xf>
    <xf numFmtId="49" fontId="8" fillId="0" borderId="4" xfId="66" applyNumberFormat="1" applyFill="1" applyBorder="1" applyAlignment="1">
      <alignment horizontal="center" vertical="center" wrapText="1"/>
    </xf>
    <xf numFmtId="49" fontId="8" fillId="0" borderId="5" xfId="66" applyNumberFormat="1" applyFill="1" applyBorder="1" applyAlignment="1">
      <alignment horizontal="center" vertical="center" wrapText="1"/>
    </xf>
    <xf numFmtId="0" fontId="6" fillId="0" borderId="2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 wrapText="1"/>
    </xf>
    <xf numFmtId="49" fontId="8" fillId="0" borderId="6" xfId="66" applyNumberFormat="1" applyFill="1" applyBorder="1" applyAlignment="1">
      <alignment horizontal="center" vertical="center" wrapText="1"/>
    </xf>
    <xf numFmtId="49" fontId="8" fillId="0" borderId="8" xfId="66" applyNumberFormat="1" applyFont="1" applyFill="1" applyBorder="1" applyAlignment="1">
      <alignment horizontal="center" vertical="center" wrapText="1"/>
    </xf>
    <xf numFmtId="49" fontId="8" fillId="0" borderId="8" xfId="66" applyNumberFormat="1" applyFill="1" applyBorder="1" applyAlignment="1">
      <alignment horizontal="center" vertical="center" wrapText="1"/>
    </xf>
    <xf numFmtId="49" fontId="8" fillId="0" borderId="2" xfId="66" applyNumberFormat="1" applyFill="1" applyBorder="1" applyAlignment="1">
      <alignment horizontal="center" vertical="center" wrapText="1"/>
    </xf>
    <xf numFmtId="49" fontId="8" fillId="0" borderId="6" xfId="66" applyNumberFormat="1" applyFont="1" applyFill="1" applyBorder="1" applyAlignment="1">
      <alignment horizontal="center" vertical="center" wrapText="1"/>
    </xf>
    <xf numFmtId="49" fontId="8" fillId="0" borderId="7" xfId="66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/>
    </xf>
    <xf numFmtId="0" fontId="5" fillId="0" borderId="0" xfId="14" applyNumberFormat="1" applyFont="1" applyFill="1" applyAlignment="1" applyProtection="1">
      <alignment horizontal="center" vertical="center"/>
    </xf>
    <xf numFmtId="49" fontId="6" fillId="0" borderId="1" xfId="65" applyNumberFormat="1" applyFont="1" applyFill="1" applyBorder="1" applyAlignment="1" applyProtection="1">
      <alignment vertical="center"/>
    </xf>
    <xf numFmtId="0" fontId="6" fillId="0" borderId="3" xfId="14" applyNumberFormat="1" applyFont="1" applyFill="1" applyBorder="1" applyAlignment="1" applyProtection="1">
      <alignment horizontal="center" vertical="center"/>
    </xf>
    <xf numFmtId="0" fontId="6" fillId="0" borderId="4" xfId="14" applyNumberFormat="1" applyFont="1" applyFill="1" applyBorder="1" applyAlignment="1" applyProtection="1">
      <alignment horizontal="center" vertical="center"/>
    </xf>
    <xf numFmtId="0" fontId="6" fillId="0" borderId="5" xfId="14" applyNumberFormat="1" applyFont="1" applyFill="1" applyBorder="1" applyAlignment="1" applyProtection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/>
    </xf>
    <xf numFmtId="184" fontId="6" fillId="0" borderId="2" xfId="14" applyNumberFormat="1" applyFont="1" applyFill="1" applyBorder="1" applyAlignment="1" applyProtection="1">
      <alignment horizontal="center" vertical="center"/>
    </xf>
    <xf numFmtId="186" fontId="6" fillId="0" borderId="2" xfId="14" applyNumberFormat="1" applyFont="1" applyFill="1" applyBorder="1" applyAlignment="1" applyProtection="1">
      <alignment horizontal="center" vertical="center"/>
    </xf>
    <xf numFmtId="0" fontId="6" fillId="0" borderId="6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NumberFormat="1" applyFont="1" applyFill="1" applyBorder="1" applyAlignment="1" applyProtection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 wrapText="1"/>
    </xf>
    <xf numFmtId="187" fontId="5" fillId="0" borderId="0" xfId="68" applyNumberFormat="1" applyFont="1" applyFill="1" applyAlignment="1" applyProtection="1">
      <alignment horizontal="center" vertical="center" wrapText="1"/>
    </xf>
    <xf numFmtId="187" fontId="6" fillId="0" borderId="1" xfId="68" applyNumberFormat="1" applyFont="1" applyFill="1" applyBorder="1" applyAlignment="1" applyProtection="1">
      <alignment vertical="center"/>
    </xf>
    <xf numFmtId="187" fontId="6" fillId="0" borderId="0" xfId="68" applyNumberFormat="1" applyFont="1" applyFill="1" applyAlignment="1" applyProtection="1">
      <alignment horizontal="right" vertical="center" wrapText="1"/>
    </xf>
    <xf numFmtId="187" fontId="6" fillId="0" borderId="3" xfId="68" applyNumberFormat="1" applyFont="1" applyFill="1" applyBorder="1" applyAlignment="1" applyProtection="1">
      <alignment horizontal="center" vertical="center" wrapText="1"/>
    </xf>
    <xf numFmtId="187" fontId="6" fillId="0" borderId="4" xfId="68" applyNumberFormat="1" applyFont="1" applyFill="1" applyBorder="1" applyAlignment="1" applyProtection="1">
      <alignment horizontal="center" vertical="center" wrapText="1"/>
    </xf>
    <xf numFmtId="187" fontId="6" fillId="0" borderId="5" xfId="68" applyNumberFormat="1" applyFont="1" applyFill="1" applyBorder="1" applyAlignment="1" applyProtection="1">
      <alignment horizontal="center" vertical="center" wrapText="1"/>
    </xf>
    <xf numFmtId="0" fontId="6" fillId="0" borderId="3" xfId="65" applyFont="1" applyFill="1" applyBorder="1" applyAlignment="1">
      <alignment horizontal="center" vertical="center"/>
    </xf>
    <xf numFmtId="0" fontId="6" fillId="0" borderId="5" xfId="65" applyFont="1" applyFill="1" applyBorder="1" applyAlignment="1">
      <alignment horizontal="center" vertical="center"/>
    </xf>
    <xf numFmtId="182" fontId="6" fillId="0" borderId="3" xfId="68" applyNumberFormat="1" applyFont="1" applyFill="1" applyBorder="1" applyAlignment="1" applyProtection="1">
      <alignment horizontal="center" vertical="center"/>
    </xf>
    <xf numFmtId="182" fontId="6" fillId="0" borderId="4" xfId="68" applyNumberFormat="1" applyFont="1" applyFill="1" applyBorder="1" applyAlignment="1" applyProtection="1">
      <alignment horizontal="center" vertical="center"/>
    </xf>
    <xf numFmtId="183" fontId="6" fillId="0" borderId="3" xfId="65" applyNumberFormat="1" applyFont="1" applyFill="1" applyBorder="1" applyAlignment="1">
      <alignment horizontal="left" vertical="center" wrapText="1"/>
    </xf>
    <xf numFmtId="183" fontId="6" fillId="0" borderId="5" xfId="65" applyNumberFormat="1" applyFont="1" applyFill="1" applyBorder="1" applyAlignment="1">
      <alignment horizontal="left" vertical="center" wrapText="1"/>
    </xf>
    <xf numFmtId="183" fontId="6" fillId="0" borderId="4" xfId="65" applyNumberFormat="1" applyFont="1" applyFill="1" applyBorder="1" applyAlignment="1">
      <alignment horizontal="left" vertical="center" wrapText="1"/>
    </xf>
    <xf numFmtId="0" fontId="6" fillId="0" borderId="3" xfId="65" applyFont="1" applyFill="1" applyBorder="1" applyAlignment="1">
      <alignment horizontal="left" vertical="center" wrapText="1"/>
    </xf>
    <xf numFmtId="0" fontId="6" fillId="0" borderId="5" xfId="65" applyFont="1" applyFill="1" applyBorder="1" applyAlignment="1">
      <alignment horizontal="left" vertical="center" wrapText="1"/>
    </xf>
    <xf numFmtId="0" fontId="6" fillId="0" borderId="2" xfId="69" applyFont="1" applyFill="1" applyBorder="1" applyAlignment="1">
      <alignment vertical="center" wrapText="1"/>
    </xf>
    <xf numFmtId="0" fontId="6" fillId="0" borderId="3" xfId="69" applyFont="1" applyFill="1" applyBorder="1" applyAlignment="1">
      <alignment vertical="center" wrapText="1"/>
    </xf>
    <xf numFmtId="0" fontId="6" fillId="0" borderId="5" xfId="69" applyFont="1" applyFill="1" applyBorder="1" applyAlignment="1">
      <alignment vertical="center" wrapText="1"/>
    </xf>
    <xf numFmtId="0" fontId="6" fillId="0" borderId="3" xfId="69" applyFont="1" applyFill="1" applyBorder="1" applyAlignment="1">
      <alignment horizontal="center" vertical="center" wrapText="1"/>
    </xf>
    <xf numFmtId="0" fontId="6" fillId="0" borderId="5" xfId="69" applyFont="1" applyFill="1" applyBorder="1" applyAlignment="1">
      <alignment horizontal="center" vertical="center" wrapText="1"/>
    </xf>
    <xf numFmtId="0" fontId="6" fillId="0" borderId="2" xfId="68" applyFont="1" applyFill="1" applyBorder="1" applyAlignment="1">
      <alignment horizontal="left" vertical="center" wrapText="1"/>
    </xf>
    <xf numFmtId="0" fontId="6" fillId="0" borderId="3" xfId="65" applyFont="1" applyFill="1" applyBorder="1" applyAlignment="1">
      <alignment horizontal="center" vertical="center" wrapText="1"/>
    </xf>
    <xf numFmtId="0" fontId="6" fillId="0" borderId="5" xfId="65" applyFont="1" applyFill="1" applyBorder="1" applyAlignment="1">
      <alignment horizontal="center" vertical="center" wrapText="1"/>
    </xf>
    <xf numFmtId="0" fontId="6" fillId="0" borderId="3" xfId="65" applyFont="1" applyFill="1" applyBorder="1" applyAlignment="1">
      <alignment vertical="center" wrapText="1"/>
    </xf>
    <xf numFmtId="0" fontId="6" fillId="0" borderId="5" xfId="65" applyFont="1" applyFill="1" applyBorder="1" applyAlignment="1">
      <alignment vertical="center" wrapText="1"/>
    </xf>
    <xf numFmtId="187" fontId="6" fillId="0" borderId="3" xfId="68" applyNumberFormat="1" applyFont="1" applyFill="1" applyBorder="1" applyAlignment="1" applyProtection="1">
      <alignment horizontal="center" vertical="center"/>
    </xf>
    <xf numFmtId="187" fontId="6" fillId="0" borderId="28" xfId="68" applyNumberFormat="1" applyFont="1" applyFill="1" applyBorder="1" applyAlignment="1" applyProtection="1">
      <alignment horizontal="center" vertical="center"/>
    </xf>
    <xf numFmtId="0" fontId="6" fillId="0" borderId="2" xfId="68" applyNumberFormat="1" applyFont="1" applyFill="1" applyBorder="1" applyAlignment="1" applyProtection="1">
      <alignment horizontal="center" vertical="center"/>
    </xf>
    <xf numFmtId="0" fontId="6" fillId="0" borderId="6" xfId="65" applyFont="1" applyFill="1" applyBorder="1" applyAlignment="1">
      <alignment horizontal="center" vertical="center" wrapText="1"/>
    </xf>
    <xf numFmtId="0" fontId="6" fillId="0" borderId="8" xfId="65" applyFont="1" applyFill="1" applyBorder="1" applyAlignment="1">
      <alignment horizontal="center" vertical="center" wrapText="1"/>
    </xf>
    <xf numFmtId="49" fontId="6" fillId="0" borderId="2" xfId="68" applyNumberFormat="1" applyFont="1" applyFill="1" applyBorder="1" applyAlignment="1">
      <alignment horizontal="center" vertical="center" wrapText="1"/>
    </xf>
    <xf numFmtId="49" fontId="6" fillId="0" borderId="6" xfId="68" applyNumberFormat="1" applyFont="1" applyFill="1" applyBorder="1" applyAlignment="1">
      <alignment horizontal="center" vertical="center" wrapText="1"/>
    </xf>
    <xf numFmtId="49" fontId="6" fillId="0" borderId="8" xfId="68" applyNumberFormat="1" applyFont="1" applyFill="1" applyBorder="1" applyAlignment="1">
      <alignment horizontal="center" vertical="center" wrapText="1"/>
    </xf>
    <xf numFmtId="0" fontId="6" fillId="0" borderId="2" xfId="68" applyFont="1" applyFill="1" applyBorder="1" applyAlignment="1">
      <alignment horizontal="center" vertical="center" wrapText="1"/>
    </xf>
    <xf numFmtId="187" fontId="6" fillId="0" borderId="28" xfId="68" applyNumberFormat="1" applyFont="1" applyFill="1" applyBorder="1" applyAlignment="1" applyProtection="1">
      <alignment horizontal="center" vertical="center" wrapText="1"/>
    </xf>
    <xf numFmtId="187" fontId="6" fillId="0" borderId="29" xfId="68" applyNumberFormat="1" applyFont="1" applyFill="1" applyBorder="1" applyAlignment="1" applyProtection="1">
      <alignment horizontal="center" vertical="center" wrapText="1"/>
    </xf>
    <xf numFmtId="187" fontId="6" fillId="0" borderId="30" xfId="68" applyNumberFormat="1" applyFont="1" applyFill="1" applyBorder="1" applyAlignment="1" applyProtection="1">
      <alignment horizontal="center" vertical="center" wrapText="1"/>
    </xf>
    <xf numFmtId="187" fontId="6" fillId="0" borderId="31" xfId="68" applyNumberFormat="1" applyFont="1" applyFill="1" applyBorder="1" applyAlignment="1" applyProtection="1">
      <alignment horizontal="center" vertical="center" wrapText="1"/>
    </xf>
    <xf numFmtId="187" fontId="6" fillId="0" borderId="32" xfId="68" applyNumberFormat="1" applyFont="1" applyFill="1" applyBorder="1" applyAlignment="1" applyProtection="1">
      <alignment horizontal="center" vertical="center" wrapText="1"/>
    </xf>
    <xf numFmtId="187" fontId="6" fillId="0" borderId="33" xfId="68" applyNumberFormat="1" applyFont="1" applyFill="1" applyBorder="1" applyAlignment="1" applyProtection="1">
      <alignment horizontal="center" vertical="center" wrapText="1"/>
    </xf>
    <xf numFmtId="0" fontId="1" fillId="0" borderId="0" xfId="70" applyFont="1" applyFill="1" applyBorder="1" applyAlignment="1">
      <alignment horizontal="center" vertical="center"/>
    </xf>
    <xf numFmtId="0" fontId="2" fillId="0" borderId="0" xfId="70" applyFont="1" applyFill="1" applyBorder="1" applyAlignment="1">
      <alignment horizontal="center" vertical="center"/>
    </xf>
    <xf numFmtId="0" fontId="2" fillId="0" borderId="9" xfId="70" applyFont="1" applyFill="1" applyBorder="1" applyAlignment="1">
      <alignment horizontal="center" vertical="center"/>
    </xf>
    <xf numFmtId="0" fontId="2" fillId="0" borderId="12" xfId="70" applyFont="1" applyFill="1" applyBorder="1" applyAlignment="1">
      <alignment horizontal="center" vertical="center"/>
    </xf>
    <xf numFmtId="0" fontId="2" fillId="0" borderId="23" xfId="70" applyFont="1" applyFill="1" applyBorder="1" applyAlignment="1">
      <alignment horizontal="center" vertical="center"/>
    </xf>
    <xf numFmtId="0" fontId="2" fillId="0" borderId="22" xfId="70" applyFont="1" applyFill="1" applyBorder="1" applyAlignment="1">
      <alignment horizontal="center" vertical="center"/>
    </xf>
    <xf numFmtId="0" fontId="2" fillId="0" borderId="2" xfId="70" applyFont="1" applyFill="1" applyBorder="1" applyAlignment="1">
      <alignment horizontal="center" vertical="center" wrapText="1"/>
    </xf>
    <xf numFmtId="0" fontId="2" fillId="0" borderId="6" xfId="70" applyFont="1" applyFill="1" applyBorder="1" applyAlignment="1">
      <alignment horizontal="center" vertical="center" wrapText="1"/>
    </xf>
    <xf numFmtId="0" fontId="2" fillId="0" borderId="22" xfId="70" applyFont="1" applyFill="1" applyBorder="1" applyAlignment="1">
      <alignment horizontal="center" vertical="center" wrapText="1"/>
    </xf>
    <xf numFmtId="0" fontId="2" fillId="0" borderId="24" xfId="70" applyFont="1" applyFill="1" applyBorder="1" applyAlignment="1">
      <alignment horizontal="center" vertical="center" wrapText="1"/>
    </xf>
    <xf numFmtId="0" fontId="2" fillId="0" borderId="25" xfId="70" applyFont="1" applyFill="1" applyBorder="1" applyAlignment="1">
      <alignment horizontal="center" vertical="center" wrapText="1"/>
    </xf>
    <xf numFmtId="0" fontId="2" fillId="0" borderId="26" xfId="70" applyFont="1" applyFill="1" applyBorder="1" applyAlignment="1">
      <alignment horizontal="center" vertical="center" wrapText="1"/>
    </xf>
    <xf numFmtId="0" fontId="2" fillId="0" borderId="27" xfId="70" applyFont="1" applyFill="1" applyBorder="1" applyAlignment="1">
      <alignment horizontal="center" vertical="center" wrapText="1"/>
    </xf>
    <xf numFmtId="0" fontId="2" fillId="0" borderId="9" xfId="70" applyFont="1" applyFill="1" applyBorder="1" applyAlignment="1">
      <alignment horizontal="center" vertical="center" wrapText="1"/>
    </xf>
    <xf numFmtId="0" fontId="2" fillId="0" borderId="10" xfId="70" applyFont="1" applyFill="1" applyBorder="1" applyAlignment="1">
      <alignment horizontal="center" vertical="center" wrapText="1"/>
    </xf>
    <xf numFmtId="0" fontId="2" fillId="0" borderId="11" xfId="70" applyFont="1" applyFill="1" applyBorder="1" applyAlignment="1">
      <alignment horizontal="center" vertical="center" wrapText="1"/>
    </xf>
    <xf numFmtId="0" fontId="2" fillId="0" borderId="13" xfId="70" applyFont="1" applyFill="1" applyBorder="1" applyAlignment="1">
      <alignment horizontal="center" vertical="center" wrapText="1"/>
    </xf>
    <xf numFmtId="0" fontId="2" fillId="0" borderId="0" xfId="70" applyFont="1" applyFill="1" applyBorder="1" applyAlignment="1">
      <alignment horizontal="center" vertical="center" wrapText="1"/>
    </xf>
    <xf numFmtId="0" fontId="2" fillId="0" borderId="14" xfId="70" applyFont="1" applyFill="1" applyBorder="1" applyAlignment="1">
      <alignment horizontal="center" vertical="center" wrapText="1"/>
    </xf>
    <xf numFmtId="0" fontId="2" fillId="0" borderId="16" xfId="70" applyFont="1" applyFill="1" applyBorder="1" applyAlignment="1">
      <alignment horizontal="center" vertical="center" wrapText="1"/>
    </xf>
    <xf numFmtId="0" fontId="2" fillId="0" borderId="17" xfId="70" applyFont="1" applyFill="1" applyBorder="1" applyAlignment="1">
      <alignment horizontal="center" vertical="center" wrapText="1"/>
    </xf>
    <xf numFmtId="0" fontId="2" fillId="0" borderId="18" xfId="70" applyFont="1" applyFill="1" applyBorder="1" applyAlignment="1">
      <alignment horizontal="center" vertical="center" wrapText="1"/>
    </xf>
    <xf numFmtId="0" fontId="2" fillId="0" borderId="15" xfId="70" applyFont="1" applyFill="1" applyBorder="1" applyAlignment="1">
      <alignment horizontal="center" vertical="center" wrapText="1"/>
    </xf>
    <xf numFmtId="0" fontId="2" fillId="0" borderId="19" xfId="70" applyFont="1" applyFill="1" applyBorder="1" applyAlignment="1">
      <alignment horizontal="center" vertical="center" wrapText="1"/>
    </xf>
    <xf numFmtId="0" fontId="5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6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9">
    <cellStyle name="20% - 着色 1 2" xfId="9" xr:uid="{00000000-0005-0000-0000-000023000000}"/>
    <cellStyle name="20% - 着色 1 2 2" xfId="18" xr:uid="{00000000-0005-0000-0000-000042000000}"/>
    <cellStyle name="20% - 着色 1 3" xfId="19" xr:uid="{00000000-0005-0000-0000-000043000000}"/>
    <cellStyle name="20% - 着色 2 2" xfId="12" xr:uid="{00000000-0005-0000-0000-00002E000000}"/>
    <cellStyle name="20% - 着色 2 2 2" xfId="1" xr:uid="{00000000-0005-0000-0000-000002000000}"/>
    <cellStyle name="20% - 着色 2 3" xfId="13" xr:uid="{00000000-0005-0000-0000-000031000000}"/>
    <cellStyle name="20% - 着色 3 2" xfId="17" xr:uid="{00000000-0005-0000-0000-000041000000}"/>
    <cellStyle name="20% - 着色 3 2 2" xfId="21" xr:uid="{00000000-0005-0000-0000-000045000000}"/>
    <cellStyle name="20% - 着色 3 3" xfId="2" xr:uid="{00000000-0005-0000-0000-000006000000}"/>
    <cellStyle name="20% - 着色 4 2" xfId="22" xr:uid="{00000000-0005-0000-0000-000046000000}"/>
    <cellStyle name="20% - 着色 4 2 2" xfId="3" xr:uid="{00000000-0005-0000-0000-000007000000}"/>
    <cellStyle name="20% - 着色 4 3" xfId="20" xr:uid="{00000000-0005-0000-0000-000044000000}"/>
    <cellStyle name="20% - 着色 5 2" xfId="23" xr:uid="{00000000-0005-0000-0000-000047000000}"/>
    <cellStyle name="20% - 着色 5 2 2" xfId="6" xr:uid="{00000000-0005-0000-0000-000013000000}"/>
    <cellStyle name="20% - 着色 5 3" xfId="25" xr:uid="{00000000-0005-0000-0000-000049000000}"/>
    <cellStyle name="20% - 着色 6 2" xfId="5" xr:uid="{00000000-0005-0000-0000-000009000000}"/>
    <cellStyle name="20% - 着色 6 2 2" xfId="26" xr:uid="{00000000-0005-0000-0000-00004A000000}"/>
    <cellStyle name="20% - 着色 6 3" xfId="27" xr:uid="{00000000-0005-0000-0000-00004B000000}"/>
    <cellStyle name="40% - 着色 1 2" xfId="28" xr:uid="{00000000-0005-0000-0000-00004C000000}"/>
    <cellStyle name="40% - 着色 1 2 2" xfId="29" xr:uid="{00000000-0005-0000-0000-00004D000000}"/>
    <cellStyle name="40% - 着色 1 3" xfId="31" xr:uid="{00000000-0005-0000-0000-00004F000000}"/>
    <cellStyle name="40% - 着色 2 2" xfId="32" xr:uid="{00000000-0005-0000-0000-000050000000}"/>
    <cellStyle name="40% - 着色 2 2 2" xfId="33" xr:uid="{00000000-0005-0000-0000-000051000000}"/>
    <cellStyle name="40% - 着色 2 3" xfId="30" xr:uid="{00000000-0005-0000-0000-00004E000000}"/>
    <cellStyle name="40% - 着色 3 2" xfId="34" xr:uid="{00000000-0005-0000-0000-000052000000}"/>
    <cellStyle name="40% - 着色 3 2 2" xfId="35" xr:uid="{00000000-0005-0000-0000-000053000000}"/>
    <cellStyle name="40% - 着色 3 3" xfId="8" xr:uid="{00000000-0005-0000-0000-00001E000000}"/>
    <cellStyle name="40% - 着色 4 2" xfId="36" xr:uid="{00000000-0005-0000-0000-000054000000}"/>
    <cellStyle name="40% - 着色 4 2 2" xfId="37" xr:uid="{00000000-0005-0000-0000-000055000000}"/>
    <cellStyle name="40% - 着色 4 3" xfId="38" xr:uid="{00000000-0005-0000-0000-000056000000}"/>
    <cellStyle name="40% - 着色 5 2" xfId="10" xr:uid="{00000000-0005-0000-0000-000025000000}"/>
    <cellStyle name="40% - 着色 5 2 2" xfId="39" xr:uid="{00000000-0005-0000-0000-000057000000}"/>
    <cellStyle name="40% - 着色 5 3" xfId="40" xr:uid="{00000000-0005-0000-0000-000058000000}"/>
    <cellStyle name="40% - 着色 6 2" xfId="41" xr:uid="{00000000-0005-0000-0000-000059000000}"/>
    <cellStyle name="40% - 着色 6 2 2" xfId="42" xr:uid="{00000000-0005-0000-0000-00005A000000}"/>
    <cellStyle name="40% - 着色 6 3" xfId="43" xr:uid="{00000000-0005-0000-0000-00005B000000}"/>
    <cellStyle name="60% - 着色 1 2" xfId="44" xr:uid="{00000000-0005-0000-0000-00005C000000}"/>
    <cellStyle name="60% - 着色 2 2" xfId="45" xr:uid="{00000000-0005-0000-0000-00005D000000}"/>
    <cellStyle name="60% - 着色 3 2" xfId="46" xr:uid="{00000000-0005-0000-0000-00005E000000}"/>
    <cellStyle name="60% - 着色 4 2" xfId="47" xr:uid="{00000000-0005-0000-0000-00005F000000}"/>
    <cellStyle name="60% - 着色 5 2" xfId="49" xr:uid="{00000000-0005-0000-0000-000061000000}"/>
    <cellStyle name="60% - 着色 6 2" xfId="15" xr:uid="{00000000-0005-0000-0000-00003C000000}"/>
    <cellStyle name="百分比_EF4B13E29A0421FAE0430A08200E21FA" xfId="50" xr:uid="{00000000-0005-0000-0000-000062000000}"/>
    <cellStyle name="差_4901A573031A00CCE0530A08AF0800CC" xfId="51" xr:uid="{00000000-0005-0000-0000-000063000000}"/>
    <cellStyle name="差_4901E49D450800C2E0530A08AF0800C2" xfId="52" xr:uid="{00000000-0005-0000-0000-000064000000}"/>
    <cellStyle name="差_615D2EB13C93010EE0530A0804CC5EB5" xfId="53" xr:uid="{00000000-0005-0000-0000-000065000000}"/>
    <cellStyle name="差_61F0C7FF6ABA0038E0530A0804CC3487" xfId="54" xr:uid="{00000000-0005-0000-0000-000066000000}"/>
    <cellStyle name="差_64242C78E6F3009AE0530A08AF09009A" xfId="55" xr:uid="{00000000-0005-0000-0000-000067000000}"/>
    <cellStyle name="差_64242C78E6F6009AE0530A08AF09009A" xfId="7" xr:uid="{00000000-0005-0000-0000-00001C000000}"/>
    <cellStyle name="差_64242C78E6FB009AE0530A08AF09009A" xfId="11" xr:uid="{00000000-0005-0000-0000-00002D000000}"/>
    <cellStyle name="常规" xfId="0" builtinId="0"/>
    <cellStyle name="常规 11" xfId="56" xr:uid="{00000000-0005-0000-0000-000068000000}"/>
    <cellStyle name="常规 2" xfId="57" xr:uid="{00000000-0005-0000-0000-000069000000}"/>
    <cellStyle name="常规 3" xfId="58" xr:uid="{00000000-0005-0000-0000-00006A000000}"/>
    <cellStyle name="常规 3 2" xfId="59" xr:uid="{00000000-0005-0000-0000-00006B000000}"/>
    <cellStyle name="常规 3_6162030C6A600132E0530A0804CCAD99_c" xfId="60" xr:uid="{00000000-0005-0000-0000-00006C000000}"/>
    <cellStyle name="常规 4" xfId="61" xr:uid="{00000000-0005-0000-0000-00006D000000}"/>
    <cellStyle name="常规 5" xfId="62" xr:uid="{00000000-0005-0000-0000-00006E000000}"/>
    <cellStyle name="常规_0C0E50DD51360000E0530A0804CB2C68" xfId="63" xr:uid="{00000000-0005-0000-0000-00006F000000}"/>
    <cellStyle name="常规_2012年国有资本经营预算收支总表" xfId="64" xr:uid="{00000000-0005-0000-0000-000070000000}"/>
    <cellStyle name="常规_405C3AAC5CC200BEE0530A08AF0800BE" xfId="65" xr:uid="{00000000-0005-0000-0000-000071000000}"/>
    <cellStyle name="常规_417C619A877700A6E0530A08AF0800A6" xfId="66" xr:uid="{00000000-0005-0000-0000-000072000000}"/>
    <cellStyle name="常规_417D02D353B900DAE0530A08AF0800DA" xfId="67" xr:uid="{00000000-0005-0000-0000-000073000000}"/>
    <cellStyle name="常规_439B6CFEF4310134E0530A0804CB25FB" xfId="68" xr:uid="{00000000-0005-0000-0000-000074000000}"/>
    <cellStyle name="常规_64242C78E6F3009AE0530A08AF09009A" xfId="69" xr:uid="{00000000-0005-0000-0000-000075000000}"/>
    <cellStyle name="常规_64242C78E6F6009AE0530A08AF09009A" xfId="70" xr:uid="{00000000-0005-0000-0000-000076000000}"/>
    <cellStyle name="常规_64242C78E6FB009AE0530A08AF09009A" xfId="48" xr:uid="{00000000-0005-0000-0000-000060000000}"/>
    <cellStyle name="常规_新报表页" xfId="14" xr:uid="{00000000-0005-0000-0000-000037000000}"/>
    <cellStyle name="好_4901A573031A00CCE0530A08AF0800CC" xfId="71" xr:uid="{00000000-0005-0000-0000-000077000000}"/>
    <cellStyle name="好_4901E49D450800C2E0530A08AF0800C2" xfId="72" xr:uid="{00000000-0005-0000-0000-000078000000}"/>
    <cellStyle name="好_615D2EB13C93010EE0530A0804CC5EB5" xfId="73" xr:uid="{00000000-0005-0000-0000-000079000000}"/>
    <cellStyle name="好_61F0C7FF6ABA0038E0530A0804CC3487" xfId="74" xr:uid="{00000000-0005-0000-0000-00007A000000}"/>
    <cellStyle name="好_64242C78E6F6009AE0530A08AF09009A" xfId="75" xr:uid="{00000000-0005-0000-0000-00007B000000}"/>
    <cellStyle name="着色 1 2" xfId="24" xr:uid="{00000000-0005-0000-0000-000048000000}"/>
    <cellStyle name="着色 2 2" xfId="4" xr:uid="{00000000-0005-0000-0000-000008000000}"/>
    <cellStyle name="着色 3 2" xfId="76" xr:uid="{00000000-0005-0000-0000-00007C000000}"/>
    <cellStyle name="着色 4 2" xfId="77" xr:uid="{00000000-0005-0000-0000-00007D000000}"/>
    <cellStyle name="着色 5 2" xfId="16" xr:uid="{00000000-0005-0000-0000-00003F000000}"/>
    <cellStyle name="着色 6 2" xfId="78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showZeros="0" tabSelected="1" workbookViewId="0">
      <selection activeCell="H22" sqref="H22"/>
    </sheetView>
  </sheetViews>
  <sheetFormatPr defaultColWidth="6.875" defaultRowHeight="11.25"/>
  <cols>
    <col min="1" max="1" width="15.5" style="132" customWidth="1"/>
    <col min="2" max="2" width="13" style="132" customWidth="1"/>
    <col min="3" max="3" width="11.75" style="132" customWidth="1"/>
    <col min="4" max="4" width="13.875" style="132" customWidth="1"/>
    <col min="5" max="5" width="7.25" style="132" customWidth="1"/>
    <col min="6" max="6" width="7.5" style="132" customWidth="1"/>
    <col min="7" max="7" width="12.875" style="132" customWidth="1"/>
    <col min="8" max="8" width="13.25" style="132" customWidth="1"/>
    <col min="9" max="9" width="8.375" style="132" customWidth="1"/>
    <col min="10" max="10" width="10.25" style="132" customWidth="1"/>
    <col min="11" max="11" width="8.375" style="132" customWidth="1"/>
    <col min="12" max="12" width="7.75" style="132" customWidth="1"/>
    <col min="13" max="16384" width="6.875" style="132"/>
  </cols>
  <sheetData>
    <row r="1" spans="1:12" ht="42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>
      <c r="A2" s="133" t="s">
        <v>1</v>
      </c>
      <c r="B2" s="134"/>
      <c r="C2" s="135"/>
      <c r="D2" s="136"/>
      <c r="E2" s="136"/>
      <c r="F2" s="136"/>
      <c r="G2" s="137"/>
      <c r="H2" s="137"/>
      <c r="I2" s="137"/>
      <c r="J2" s="137"/>
      <c r="K2" s="137"/>
      <c r="L2" s="136" t="s">
        <v>2</v>
      </c>
    </row>
    <row r="3" spans="1:12" ht="35.1" customHeight="1">
      <c r="A3" s="163" t="s">
        <v>3</v>
      </c>
      <c r="B3" s="163"/>
      <c r="C3" s="164" t="s">
        <v>4</v>
      </c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4" customHeight="1">
      <c r="A4" s="168" t="s">
        <v>5</v>
      </c>
      <c r="B4" s="168" t="s">
        <v>6</v>
      </c>
      <c r="C4" s="170" t="s">
        <v>7</v>
      </c>
      <c r="D4" s="170" t="s">
        <v>8</v>
      </c>
      <c r="E4" s="165" t="s">
        <v>9</v>
      </c>
      <c r="F4" s="166"/>
      <c r="G4" s="167" t="s">
        <v>10</v>
      </c>
      <c r="H4" s="166"/>
      <c r="I4" s="166"/>
      <c r="J4" s="166"/>
      <c r="K4" s="166"/>
      <c r="L4" s="166"/>
    </row>
    <row r="5" spans="1:12" ht="35.1" customHeight="1">
      <c r="A5" s="168"/>
      <c r="B5" s="168"/>
      <c r="C5" s="168"/>
      <c r="D5" s="168"/>
      <c r="E5" s="171" t="s">
        <v>11</v>
      </c>
      <c r="F5" s="171" t="s">
        <v>12</v>
      </c>
      <c r="G5" s="165" t="s">
        <v>13</v>
      </c>
      <c r="H5" s="166"/>
      <c r="I5" s="171" t="s">
        <v>14</v>
      </c>
      <c r="J5" s="171" t="s">
        <v>15</v>
      </c>
      <c r="K5" s="171" t="s">
        <v>16</v>
      </c>
      <c r="L5" s="170" t="s">
        <v>17</v>
      </c>
    </row>
    <row r="6" spans="1:12" ht="23.1" customHeight="1">
      <c r="A6" s="169"/>
      <c r="B6" s="169"/>
      <c r="C6" s="169"/>
      <c r="D6" s="169"/>
      <c r="E6" s="172"/>
      <c r="F6" s="172"/>
      <c r="G6" s="138" t="s">
        <v>18</v>
      </c>
      <c r="H6" s="138" t="s">
        <v>19</v>
      </c>
      <c r="I6" s="172"/>
      <c r="J6" s="172"/>
      <c r="K6" s="172"/>
      <c r="L6" s="169"/>
    </row>
    <row r="7" spans="1:12" ht="30" customHeight="1">
      <c r="A7" s="88" t="s">
        <v>20</v>
      </c>
      <c r="B7" s="139">
        <f>SUM(B8:B10)</f>
        <v>1634.7639999999999</v>
      </c>
      <c r="C7" s="140" t="s">
        <v>21</v>
      </c>
      <c r="D7" s="95">
        <f t="shared" ref="D7:D12" si="0">G7</f>
        <v>1532.3125</v>
      </c>
      <c r="E7" s="141"/>
      <c r="F7" s="141"/>
      <c r="G7" s="141">
        <v>1532.3125</v>
      </c>
      <c r="H7" s="141">
        <v>1518.0925</v>
      </c>
      <c r="I7" s="141"/>
      <c r="J7" s="141"/>
      <c r="K7" s="141"/>
      <c r="L7" s="141"/>
    </row>
    <row r="8" spans="1:12" ht="30" customHeight="1">
      <c r="A8" s="88" t="s">
        <v>22</v>
      </c>
      <c r="B8" s="92">
        <v>1577.6624999999999</v>
      </c>
      <c r="C8" s="140" t="s">
        <v>23</v>
      </c>
      <c r="D8" s="95">
        <f t="shared" si="0"/>
        <v>1467.0430000000001</v>
      </c>
      <c r="E8" s="141"/>
      <c r="F8" s="141"/>
      <c r="G8" s="141">
        <f>G7-G9</f>
        <v>1467.0430000000001</v>
      </c>
      <c r="H8" s="141">
        <f>H7-H9</f>
        <v>1452.8229999999999</v>
      </c>
      <c r="I8" s="141"/>
      <c r="J8" s="141"/>
      <c r="K8" s="141"/>
      <c r="L8" s="141"/>
    </row>
    <row r="9" spans="1:12" ht="30" customHeight="1">
      <c r="A9" s="88" t="s">
        <v>24</v>
      </c>
      <c r="B9" s="142">
        <v>57.101500000000001</v>
      </c>
      <c r="C9" s="143" t="s">
        <v>25</v>
      </c>
      <c r="D9" s="95">
        <f t="shared" si="0"/>
        <v>65.269499999999994</v>
      </c>
      <c r="E9" s="141"/>
      <c r="F9" s="141"/>
      <c r="G9" s="141">
        <v>65.269499999999994</v>
      </c>
      <c r="H9" s="141">
        <v>65.269499999999994</v>
      </c>
      <c r="I9" s="141"/>
      <c r="J9" s="141"/>
      <c r="K9" s="141"/>
      <c r="L9" s="141"/>
    </row>
    <row r="10" spans="1:12" ht="30" customHeight="1">
      <c r="A10" s="88" t="s">
        <v>26</v>
      </c>
      <c r="B10" s="95"/>
      <c r="C10" s="143" t="s">
        <v>27</v>
      </c>
      <c r="D10" s="95">
        <f t="shared" si="0"/>
        <v>102.4515</v>
      </c>
      <c r="E10" s="141"/>
      <c r="F10" s="141"/>
      <c r="G10" s="141">
        <v>102.4515</v>
      </c>
      <c r="H10" s="141">
        <v>59.57</v>
      </c>
      <c r="I10" s="141"/>
      <c r="J10" s="141"/>
      <c r="K10" s="141"/>
      <c r="L10" s="141"/>
    </row>
    <row r="11" spans="1:12" ht="30" customHeight="1">
      <c r="A11" s="88" t="s">
        <v>28</v>
      </c>
      <c r="B11" s="96"/>
      <c r="C11" s="140" t="s">
        <v>29</v>
      </c>
      <c r="D11" s="95">
        <f t="shared" si="0"/>
        <v>62.7515</v>
      </c>
      <c r="E11" s="141"/>
      <c r="F11" s="141"/>
      <c r="G11" s="141">
        <v>62.7515</v>
      </c>
      <c r="H11" s="141">
        <v>21.57</v>
      </c>
      <c r="I11" s="141"/>
      <c r="J11" s="141"/>
      <c r="K11" s="141"/>
      <c r="L11" s="141"/>
    </row>
    <row r="12" spans="1:12" ht="30" customHeight="1">
      <c r="A12" s="88" t="s">
        <v>30</v>
      </c>
      <c r="B12" s="97"/>
      <c r="C12" s="143" t="s">
        <v>31</v>
      </c>
      <c r="D12" s="95">
        <f t="shared" si="0"/>
        <v>39.700000000000003</v>
      </c>
      <c r="E12" s="141"/>
      <c r="F12" s="141"/>
      <c r="G12" s="141">
        <v>39.700000000000003</v>
      </c>
      <c r="H12" s="141">
        <v>38</v>
      </c>
      <c r="I12" s="141"/>
      <c r="J12" s="141"/>
      <c r="K12" s="141"/>
      <c r="L12" s="141"/>
    </row>
    <row r="13" spans="1:12" ht="30" customHeight="1">
      <c r="A13" s="88" t="s">
        <v>32</v>
      </c>
      <c r="B13" s="96"/>
      <c r="C13" s="144"/>
      <c r="D13" s="145"/>
      <c r="E13" s="145"/>
      <c r="F13" s="146"/>
      <c r="G13" s="147"/>
      <c r="H13" s="147"/>
      <c r="I13" s="147"/>
      <c r="J13" s="147"/>
      <c r="K13" s="147"/>
      <c r="L13" s="147"/>
    </row>
    <row r="14" spans="1:12" ht="30" customHeight="1">
      <c r="A14" s="105" t="s">
        <v>33</v>
      </c>
      <c r="B14" s="96"/>
      <c r="C14" s="144"/>
      <c r="D14" s="145"/>
      <c r="E14" s="145"/>
      <c r="F14" s="146"/>
      <c r="G14" s="147"/>
      <c r="H14" s="147"/>
      <c r="I14" s="147"/>
      <c r="J14" s="147"/>
      <c r="K14" s="147"/>
      <c r="L14" s="147"/>
    </row>
    <row r="15" spans="1:12" ht="23.1" customHeight="1">
      <c r="A15" s="105"/>
      <c r="B15" s="148"/>
      <c r="C15" s="144"/>
      <c r="D15" s="145"/>
      <c r="E15" s="145"/>
      <c r="F15" s="146"/>
      <c r="G15" s="147"/>
      <c r="H15" s="147"/>
      <c r="I15" s="147"/>
      <c r="J15" s="147"/>
      <c r="K15" s="147"/>
      <c r="L15" s="147"/>
    </row>
    <row r="16" spans="1:12" ht="26.1" customHeight="1">
      <c r="A16" s="105"/>
      <c r="B16" s="148"/>
      <c r="C16" s="149"/>
      <c r="D16" s="150"/>
      <c r="E16" s="151"/>
      <c r="F16" s="151"/>
      <c r="G16" s="147"/>
      <c r="H16" s="147"/>
      <c r="I16" s="147"/>
      <c r="J16" s="147"/>
      <c r="K16" s="147"/>
      <c r="L16" s="147"/>
    </row>
    <row r="17" spans="1:12" ht="24" customHeight="1">
      <c r="A17" s="105"/>
      <c r="B17" s="152"/>
      <c r="C17" s="153"/>
      <c r="D17" s="150"/>
      <c r="E17" s="151"/>
      <c r="F17" s="151"/>
      <c r="G17" s="147"/>
      <c r="H17" s="147"/>
      <c r="I17" s="147"/>
      <c r="J17" s="147"/>
      <c r="K17" s="147"/>
      <c r="L17" s="147"/>
    </row>
    <row r="18" spans="1:12" ht="30" customHeight="1">
      <c r="A18" s="154" t="s">
        <v>34</v>
      </c>
      <c r="B18" s="95">
        <f>SUM(B8:B17)</f>
        <v>1634.7639999999999</v>
      </c>
      <c r="C18" s="155"/>
      <c r="D18" s="156"/>
      <c r="E18" s="157"/>
      <c r="F18" s="157"/>
      <c r="G18" s="147"/>
      <c r="H18" s="147"/>
      <c r="I18" s="147"/>
      <c r="J18" s="147"/>
      <c r="K18" s="147"/>
      <c r="L18" s="147"/>
    </row>
    <row r="19" spans="1:12" ht="30" customHeight="1">
      <c r="A19" s="105" t="s">
        <v>35</v>
      </c>
      <c r="B19" s="96"/>
      <c r="C19" s="158"/>
      <c r="D19" s="159"/>
      <c r="E19" s="157"/>
      <c r="F19" s="157"/>
      <c r="G19" s="147"/>
      <c r="H19" s="147"/>
      <c r="I19" s="147"/>
      <c r="J19" s="147"/>
      <c r="K19" s="147"/>
      <c r="L19" s="147"/>
    </row>
    <row r="20" spans="1:12" ht="30" customHeight="1">
      <c r="A20" s="88" t="s">
        <v>36</v>
      </c>
      <c r="B20" s="97"/>
      <c r="C20" s="158"/>
      <c r="D20" s="160"/>
      <c r="E20" s="157"/>
      <c r="F20" s="157"/>
      <c r="G20" s="147"/>
      <c r="H20" s="147"/>
      <c r="I20" s="147"/>
      <c r="J20" s="147"/>
      <c r="K20" s="147"/>
      <c r="L20" s="147"/>
    </row>
    <row r="21" spans="1:12" ht="30" customHeight="1">
      <c r="A21" s="88" t="s">
        <v>37</v>
      </c>
      <c r="B21" s="97"/>
      <c r="C21" s="158"/>
      <c r="D21" s="159"/>
      <c r="E21" s="157"/>
      <c r="F21" s="157"/>
      <c r="G21" s="147"/>
      <c r="H21" s="147"/>
      <c r="I21" s="147"/>
      <c r="J21" s="147"/>
      <c r="K21" s="147"/>
      <c r="L21" s="147"/>
    </row>
    <row r="22" spans="1:12" ht="30" customHeight="1">
      <c r="A22" s="88" t="s">
        <v>38</v>
      </c>
      <c r="B22" s="13"/>
      <c r="C22" s="158"/>
      <c r="D22" s="106"/>
      <c r="E22" s="157"/>
      <c r="F22" s="157"/>
      <c r="G22" s="147"/>
      <c r="H22" s="147"/>
      <c r="I22" s="147"/>
      <c r="J22" s="147"/>
      <c r="K22" s="147"/>
      <c r="L22" s="147"/>
    </row>
    <row r="23" spans="1:12" ht="24" customHeight="1">
      <c r="A23" s="104" t="s">
        <v>39</v>
      </c>
      <c r="B23" s="97">
        <f>SUM(B18:B22)</f>
        <v>1634.7639999999999</v>
      </c>
      <c r="C23" s="161" t="s">
        <v>40</v>
      </c>
      <c r="D23" s="97">
        <v>16347640</v>
      </c>
      <c r="E23" s="141"/>
      <c r="F23" s="141"/>
      <c r="G23" s="141">
        <v>1634.7639999999999</v>
      </c>
      <c r="H23" s="141">
        <v>1577.6624999999999</v>
      </c>
      <c r="I23" s="141"/>
      <c r="J23" s="141"/>
      <c r="K23" s="141"/>
      <c r="L23" s="141"/>
    </row>
    <row r="24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showGridLines="0" showZeros="0" workbookViewId="0">
      <selection activeCell="F14" sqref="F14"/>
    </sheetView>
  </sheetViews>
  <sheetFormatPr defaultColWidth="6.875" defaultRowHeight="11.25"/>
  <cols>
    <col min="1" max="1" width="2.75" style="122" customWidth="1"/>
    <col min="2" max="3" width="2.5" style="122" customWidth="1"/>
    <col min="4" max="4" width="25" style="122" customWidth="1"/>
    <col min="5" max="5" width="11.625" style="122" customWidth="1"/>
    <col min="6" max="7" width="12.25" style="122" customWidth="1"/>
    <col min="8" max="8" width="3.625" style="122" customWidth="1"/>
    <col min="9" max="9" width="3.875" style="122" customWidth="1"/>
    <col min="10" max="10" width="10.125" style="122" customWidth="1"/>
    <col min="11" max="11" width="4.25" style="122" customWidth="1"/>
    <col min="12" max="12" width="6.75" style="122" customWidth="1"/>
    <col min="13" max="13" width="9.875" style="122" customWidth="1"/>
    <col min="14" max="14" width="10.75" style="122" customWidth="1"/>
    <col min="15" max="15" width="4.125" style="122" customWidth="1"/>
    <col min="16" max="16" width="5" style="122" customWidth="1"/>
    <col min="17" max="17" width="5.875" style="122" customWidth="1"/>
    <col min="18" max="18" width="6" style="122" customWidth="1"/>
    <col min="19" max="19" width="6.375" style="122" customWidth="1"/>
    <col min="20" max="20" width="6" style="122" customWidth="1"/>
    <col min="21" max="21" width="6.875" style="122" customWidth="1"/>
    <col min="22" max="22" width="4.625" style="122" customWidth="1"/>
    <col min="23" max="251" width="6.875" style="122" customWidth="1"/>
    <col min="252" max="16384" width="6.875" style="122"/>
  </cols>
  <sheetData>
    <row r="1" spans="1:22" ht="42" customHeight="1">
      <c r="A1" s="173" t="s">
        <v>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5" customHeight="1">
      <c r="A2" s="174" t="s">
        <v>1</v>
      </c>
      <c r="B2" s="174"/>
      <c r="C2" s="174"/>
      <c r="D2" s="174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V2" s="130" t="s">
        <v>2</v>
      </c>
    </row>
    <row r="3" spans="1:22" ht="20.100000000000001" customHeight="1">
      <c r="A3" s="190" t="s">
        <v>42</v>
      </c>
      <c r="B3" s="190"/>
      <c r="C3" s="190"/>
      <c r="D3" s="183" t="s">
        <v>43</v>
      </c>
      <c r="E3" s="178" t="s">
        <v>44</v>
      </c>
      <c r="F3" s="175" t="s">
        <v>45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7"/>
      <c r="R3" s="128"/>
      <c r="S3" s="178" t="s">
        <v>46</v>
      </c>
      <c r="T3" s="178"/>
      <c r="U3" s="187" t="s">
        <v>47</v>
      </c>
      <c r="V3" s="187" t="s">
        <v>17</v>
      </c>
    </row>
    <row r="4" spans="1:22" ht="20.100000000000001" customHeight="1">
      <c r="A4" s="190"/>
      <c r="B4" s="190"/>
      <c r="C4" s="190"/>
      <c r="D4" s="183"/>
      <c r="E4" s="178"/>
      <c r="F4" s="178" t="s">
        <v>8</v>
      </c>
      <c r="G4" s="179" t="s">
        <v>48</v>
      </c>
      <c r="H4" s="180"/>
      <c r="I4" s="181"/>
      <c r="J4" s="179" t="s">
        <v>49</v>
      </c>
      <c r="K4" s="176"/>
      <c r="L4" s="176"/>
      <c r="M4" s="176"/>
      <c r="N4" s="176"/>
      <c r="O4" s="177"/>
      <c r="P4" s="178" t="s">
        <v>50</v>
      </c>
      <c r="Q4" s="178" t="s">
        <v>51</v>
      </c>
      <c r="R4" s="188" t="s">
        <v>52</v>
      </c>
      <c r="S4" s="178" t="s">
        <v>53</v>
      </c>
      <c r="T4" s="178" t="s">
        <v>54</v>
      </c>
      <c r="U4" s="178"/>
      <c r="V4" s="178"/>
    </row>
    <row r="5" spans="1:22" ht="20.100000000000001" customHeight="1">
      <c r="A5" s="182" t="s">
        <v>55</v>
      </c>
      <c r="B5" s="182" t="s">
        <v>56</v>
      </c>
      <c r="C5" s="182" t="s">
        <v>57</v>
      </c>
      <c r="D5" s="183"/>
      <c r="E5" s="178"/>
      <c r="F5" s="178"/>
      <c r="G5" s="184" t="s">
        <v>58</v>
      </c>
      <c r="H5" s="184" t="s">
        <v>59</v>
      </c>
      <c r="I5" s="184" t="s">
        <v>60</v>
      </c>
      <c r="J5" s="187" t="s">
        <v>61</v>
      </c>
      <c r="K5" s="178" t="s">
        <v>62</v>
      </c>
      <c r="L5" s="178" t="s">
        <v>63</v>
      </c>
      <c r="M5" s="178" t="s">
        <v>64</v>
      </c>
      <c r="N5" s="178" t="s">
        <v>65</v>
      </c>
      <c r="O5" s="187" t="s">
        <v>66</v>
      </c>
      <c r="P5" s="178"/>
      <c r="Q5" s="178"/>
      <c r="R5" s="189"/>
      <c r="S5" s="178"/>
      <c r="T5" s="178"/>
      <c r="U5" s="178"/>
      <c r="V5" s="178"/>
    </row>
    <row r="6" spans="1:22" ht="30" customHeight="1">
      <c r="A6" s="182"/>
      <c r="B6" s="182"/>
      <c r="C6" s="182"/>
      <c r="D6" s="183"/>
      <c r="E6" s="178"/>
      <c r="F6" s="178"/>
      <c r="G6" s="185"/>
      <c r="H6" s="186"/>
      <c r="I6" s="186"/>
      <c r="J6" s="187"/>
      <c r="K6" s="178"/>
      <c r="L6" s="178"/>
      <c r="M6" s="178"/>
      <c r="N6" s="178"/>
      <c r="O6" s="187"/>
      <c r="P6" s="178"/>
      <c r="Q6" s="178"/>
      <c r="R6" s="185"/>
      <c r="S6" s="178"/>
      <c r="T6" s="178"/>
      <c r="U6" s="178"/>
      <c r="V6" s="178"/>
    </row>
    <row r="7" spans="1:22" ht="20.100000000000001" customHeight="1">
      <c r="A7" s="124" t="s">
        <v>67</v>
      </c>
      <c r="B7" s="124" t="s">
        <v>67</v>
      </c>
      <c r="C7" s="124" t="s">
        <v>67</v>
      </c>
      <c r="D7" s="124" t="s">
        <v>67</v>
      </c>
      <c r="E7" s="125">
        <v>1</v>
      </c>
      <c r="F7" s="125">
        <f t="shared" ref="F7:V7" si="0">E7+1</f>
        <v>2</v>
      </c>
      <c r="G7" s="125">
        <f t="shared" si="0"/>
        <v>3</v>
      </c>
      <c r="H7" s="125">
        <f t="shared" si="0"/>
        <v>4</v>
      </c>
      <c r="I7" s="125">
        <f t="shared" si="0"/>
        <v>5</v>
      </c>
      <c r="J7" s="125">
        <f t="shared" si="0"/>
        <v>6</v>
      </c>
      <c r="K7" s="125">
        <f t="shared" si="0"/>
        <v>7</v>
      </c>
      <c r="L7" s="125">
        <f t="shared" si="0"/>
        <v>8</v>
      </c>
      <c r="M7" s="125">
        <f t="shared" si="0"/>
        <v>9</v>
      </c>
      <c r="N7" s="125">
        <f t="shared" si="0"/>
        <v>10</v>
      </c>
      <c r="O7" s="125">
        <f t="shared" si="0"/>
        <v>11</v>
      </c>
      <c r="P7" s="125">
        <f t="shared" si="0"/>
        <v>12</v>
      </c>
      <c r="Q7" s="125">
        <f t="shared" si="0"/>
        <v>13</v>
      </c>
      <c r="R7" s="125">
        <f t="shared" si="0"/>
        <v>14</v>
      </c>
      <c r="S7" s="125">
        <f t="shared" si="0"/>
        <v>15</v>
      </c>
      <c r="T7" s="125">
        <f t="shared" si="0"/>
        <v>16</v>
      </c>
      <c r="U7" s="125">
        <f t="shared" si="0"/>
        <v>17</v>
      </c>
      <c r="V7" s="125">
        <f t="shared" si="0"/>
        <v>18</v>
      </c>
    </row>
    <row r="8" spans="1:22" ht="20.100000000000001" customHeight="1">
      <c r="A8" s="124"/>
      <c r="B8" s="124"/>
      <c r="C8" s="124"/>
      <c r="D8" s="124"/>
      <c r="E8" s="126">
        <f>SUM(E9:E18)</f>
        <v>1634.7639999999999</v>
      </c>
      <c r="F8" s="126">
        <f t="shared" ref="F8:N8" si="1">SUM(F9:F18)</f>
        <v>1577.6624999999999</v>
      </c>
      <c r="G8" s="126">
        <f t="shared" si="1"/>
        <v>1577.6624999999999</v>
      </c>
      <c r="H8" s="126">
        <f t="shared" si="1"/>
        <v>0</v>
      </c>
      <c r="I8" s="126">
        <f t="shared" si="1"/>
        <v>0</v>
      </c>
      <c r="J8" s="126">
        <f t="shared" si="1"/>
        <v>57.101500000000001</v>
      </c>
      <c r="K8" s="126">
        <f t="shared" si="1"/>
        <v>0</v>
      </c>
      <c r="L8" s="126">
        <f t="shared" si="1"/>
        <v>0</v>
      </c>
      <c r="M8" s="126">
        <f t="shared" si="1"/>
        <v>54.673000000000002</v>
      </c>
      <c r="N8" s="126">
        <f t="shared" si="1"/>
        <v>2.4285000000000001</v>
      </c>
      <c r="O8" s="126"/>
      <c r="P8" s="126"/>
      <c r="Q8" s="126"/>
      <c r="R8" s="126"/>
      <c r="S8" s="126"/>
      <c r="T8" s="126"/>
      <c r="U8" s="126"/>
      <c r="V8" s="125"/>
    </row>
    <row r="9" spans="1:22" ht="21.95" customHeight="1">
      <c r="A9" s="75" t="s">
        <v>68</v>
      </c>
      <c r="B9" s="75" t="s">
        <v>69</v>
      </c>
      <c r="C9" s="75" t="s">
        <v>70</v>
      </c>
      <c r="D9" s="76" t="s">
        <v>71</v>
      </c>
      <c r="E9" s="127">
        <f>F9+J9</f>
        <v>13.843999999999999</v>
      </c>
      <c r="F9" s="127">
        <f>SUM(G9:I9)</f>
        <v>13.064</v>
      </c>
      <c r="G9" s="127">
        <v>13.064</v>
      </c>
      <c r="H9" s="127"/>
      <c r="I9" s="127"/>
      <c r="J9" s="127">
        <f>SUM(K9:O9)</f>
        <v>0.78</v>
      </c>
      <c r="K9" s="127"/>
      <c r="L9" s="127"/>
      <c r="M9" s="127">
        <v>0.78</v>
      </c>
      <c r="N9" s="127"/>
      <c r="O9" s="127"/>
      <c r="P9" s="127"/>
      <c r="Q9" s="127"/>
      <c r="R9" s="127"/>
      <c r="S9" s="131"/>
      <c r="T9" s="131"/>
      <c r="U9" s="131"/>
      <c r="V9" s="131"/>
    </row>
    <row r="10" spans="1:22" ht="21.95" customHeight="1">
      <c r="A10" s="75" t="s">
        <v>68</v>
      </c>
      <c r="B10" s="75" t="s">
        <v>69</v>
      </c>
      <c r="C10" s="75" t="s">
        <v>69</v>
      </c>
      <c r="D10" s="76" t="s">
        <v>72</v>
      </c>
      <c r="E10" s="127">
        <f t="shared" ref="E10:E18" si="2">F10+J10</f>
        <v>185.89230000000001</v>
      </c>
      <c r="F10" s="127">
        <f t="shared" ref="F10:F18" si="3">SUM(G10:I10)</f>
        <v>185.89230000000001</v>
      </c>
      <c r="G10" s="127">
        <v>185.89230000000001</v>
      </c>
      <c r="H10" s="127"/>
      <c r="I10" s="127"/>
      <c r="J10" s="127">
        <f t="shared" ref="J10:J18" si="4">SUM(K10:O10)</f>
        <v>0</v>
      </c>
      <c r="K10" s="127"/>
      <c r="L10" s="127"/>
      <c r="M10" s="127"/>
      <c r="N10" s="127"/>
      <c r="O10" s="129"/>
      <c r="P10" s="129"/>
      <c r="Q10" s="129"/>
      <c r="R10" s="129"/>
      <c r="S10" s="129"/>
      <c r="T10" s="129"/>
      <c r="U10" s="129"/>
      <c r="V10" s="129"/>
    </row>
    <row r="11" spans="1:22" ht="21.95" customHeight="1">
      <c r="A11" s="75" t="s">
        <v>68</v>
      </c>
      <c r="B11" s="75" t="s">
        <v>73</v>
      </c>
      <c r="C11" s="75" t="s">
        <v>74</v>
      </c>
      <c r="D11" s="76" t="s">
        <v>75</v>
      </c>
      <c r="E11" s="127">
        <f t="shared" si="2"/>
        <v>12.36</v>
      </c>
      <c r="F11" s="127">
        <f t="shared" si="3"/>
        <v>12.36</v>
      </c>
      <c r="G11" s="127">
        <v>12.36</v>
      </c>
      <c r="H11" s="127"/>
      <c r="I11" s="127"/>
      <c r="J11" s="127">
        <f t="shared" si="4"/>
        <v>0</v>
      </c>
      <c r="K11" s="127"/>
      <c r="L11" s="127"/>
      <c r="M11" s="127"/>
      <c r="N11" s="127"/>
      <c r="O11" s="129"/>
      <c r="P11" s="129"/>
      <c r="Q11" s="129"/>
      <c r="R11" s="129"/>
      <c r="S11" s="129"/>
      <c r="T11" s="129"/>
      <c r="U11" s="129"/>
      <c r="V11" s="129"/>
    </row>
    <row r="12" spans="1:22" ht="21.95" customHeight="1">
      <c r="A12" s="75" t="s">
        <v>76</v>
      </c>
      <c r="B12" s="75" t="s">
        <v>77</v>
      </c>
      <c r="C12" s="75" t="s">
        <v>74</v>
      </c>
      <c r="D12" s="76" t="s">
        <v>78</v>
      </c>
      <c r="E12" s="127">
        <f t="shared" si="2"/>
        <v>14.9335</v>
      </c>
      <c r="F12" s="127">
        <f t="shared" si="3"/>
        <v>14.9335</v>
      </c>
      <c r="G12" s="127">
        <v>14.9335</v>
      </c>
      <c r="H12" s="127"/>
      <c r="I12" s="127"/>
      <c r="J12" s="127">
        <f t="shared" si="4"/>
        <v>0</v>
      </c>
      <c r="K12" s="127"/>
      <c r="L12" s="127"/>
      <c r="M12" s="127"/>
      <c r="N12" s="127"/>
      <c r="O12" s="129"/>
      <c r="P12" s="129"/>
      <c r="Q12" s="129"/>
      <c r="R12" s="129"/>
      <c r="S12" s="129"/>
      <c r="T12" s="129"/>
      <c r="U12" s="129"/>
      <c r="V12" s="129"/>
    </row>
    <row r="13" spans="1:22" ht="21.95" customHeight="1">
      <c r="A13" s="75" t="s">
        <v>76</v>
      </c>
      <c r="B13" s="75" t="s">
        <v>77</v>
      </c>
      <c r="C13" s="75" t="s">
        <v>79</v>
      </c>
      <c r="D13" s="76" t="s">
        <v>80</v>
      </c>
      <c r="E13" s="127">
        <f t="shared" si="2"/>
        <v>51.9572</v>
      </c>
      <c r="F13" s="127">
        <f t="shared" si="3"/>
        <v>51.9572</v>
      </c>
      <c r="G13" s="127">
        <v>51.9572</v>
      </c>
      <c r="H13" s="127"/>
      <c r="I13" s="127"/>
      <c r="J13" s="127">
        <f t="shared" si="4"/>
        <v>0</v>
      </c>
      <c r="K13" s="127"/>
      <c r="L13" s="127"/>
      <c r="M13" s="127"/>
      <c r="N13" s="127"/>
      <c r="O13" s="129"/>
      <c r="P13" s="129"/>
      <c r="Q13" s="129"/>
      <c r="R13" s="129"/>
      <c r="S13" s="129"/>
      <c r="T13" s="129"/>
      <c r="U13" s="129"/>
      <c r="V13" s="129"/>
    </row>
    <row r="14" spans="1:22" ht="21.95" customHeight="1">
      <c r="A14" s="75" t="s">
        <v>81</v>
      </c>
      <c r="B14" s="77" t="s">
        <v>79</v>
      </c>
      <c r="C14" s="75" t="s">
        <v>74</v>
      </c>
      <c r="D14" s="76" t="s">
        <v>82</v>
      </c>
      <c r="E14" s="127">
        <f t="shared" si="2"/>
        <v>347.85899999999998</v>
      </c>
      <c r="F14" s="127">
        <f t="shared" si="3"/>
        <v>295.666</v>
      </c>
      <c r="G14" s="127">
        <v>295.666</v>
      </c>
      <c r="H14" s="127"/>
      <c r="I14" s="127"/>
      <c r="J14" s="127">
        <f t="shared" si="4"/>
        <v>52.192999999999998</v>
      </c>
      <c r="K14" s="127"/>
      <c r="L14" s="127"/>
      <c r="M14" s="127">
        <v>52.192999999999998</v>
      </c>
      <c r="N14" s="127"/>
      <c r="O14" s="129"/>
      <c r="P14" s="129"/>
      <c r="Q14" s="129"/>
      <c r="R14" s="129"/>
      <c r="S14" s="129"/>
      <c r="T14" s="129"/>
      <c r="U14" s="129"/>
      <c r="V14" s="129"/>
    </row>
    <row r="15" spans="1:22" ht="21.95" customHeight="1">
      <c r="A15" s="75" t="s">
        <v>81</v>
      </c>
      <c r="B15" s="75" t="s">
        <v>79</v>
      </c>
      <c r="C15" s="75" t="s">
        <v>70</v>
      </c>
      <c r="D15" s="76" t="s">
        <v>83</v>
      </c>
      <c r="E15" s="127">
        <f t="shared" si="2"/>
        <v>841.24090000000001</v>
      </c>
      <c r="F15" s="127">
        <f t="shared" si="3"/>
        <v>838.81240000000003</v>
      </c>
      <c r="G15" s="127">
        <v>838.81240000000003</v>
      </c>
      <c r="H15" s="127"/>
      <c r="I15" s="127"/>
      <c r="J15" s="127">
        <f t="shared" si="4"/>
        <v>2.4285000000000001</v>
      </c>
      <c r="K15" s="127"/>
      <c r="L15" s="127"/>
      <c r="M15" s="127"/>
      <c r="N15" s="127">
        <v>2.4285000000000001</v>
      </c>
      <c r="O15" s="129"/>
      <c r="P15" s="129"/>
      <c r="Q15" s="129"/>
      <c r="R15" s="129"/>
      <c r="S15" s="129"/>
      <c r="T15" s="129"/>
      <c r="U15" s="129"/>
      <c r="V15" s="129"/>
    </row>
    <row r="16" spans="1:22" ht="21.95" customHeight="1">
      <c r="A16" s="75" t="s">
        <v>81</v>
      </c>
      <c r="B16" s="75" t="s">
        <v>79</v>
      </c>
      <c r="C16" s="75" t="s">
        <v>84</v>
      </c>
      <c r="D16" s="76" t="s">
        <v>85</v>
      </c>
      <c r="E16" s="127">
        <f t="shared" si="2"/>
        <v>18</v>
      </c>
      <c r="F16" s="127">
        <f t="shared" si="3"/>
        <v>18</v>
      </c>
      <c r="G16" s="127">
        <v>18</v>
      </c>
      <c r="H16" s="127"/>
      <c r="I16" s="127"/>
      <c r="J16" s="127">
        <f t="shared" si="4"/>
        <v>0</v>
      </c>
      <c r="K16" s="127"/>
      <c r="L16" s="127"/>
      <c r="M16" s="127"/>
      <c r="N16" s="127"/>
      <c r="O16" s="129"/>
      <c r="P16" s="129"/>
      <c r="Q16" s="129"/>
      <c r="R16" s="129"/>
      <c r="S16" s="129"/>
      <c r="T16" s="129"/>
      <c r="U16" s="129"/>
      <c r="V16" s="129"/>
    </row>
    <row r="17" spans="1:22" ht="21.95" customHeight="1">
      <c r="A17" s="75" t="s">
        <v>81</v>
      </c>
      <c r="B17" s="75" t="s">
        <v>79</v>
      </c>
      <c r="C17" s="75" t="s">
        <v>86</v>
      </c>
      <c r="D17" s="76" t="s">
        <v>87</v>
      </c>
      <c r="E17" s="127">
        <f t="shared" si="2"/>
        <v>37.107100000000003</v>
      </c>
      <c r="F17" s="127">
        <f t="shared" si="3"/>
        <v>35.4071</v>
      </c>
      <c r="G17" s="127">
        <v>35.4071</v>
      </c>
      <c r="H17" s="127"/>
      <c r="I17" s="127"/>
      <c r="J17" s="127">
        <f t="shared" si="4"/>
        <v>1.7</v>
      </c>
      <c r="K17" s="127"/>
      <c r="L17" s="127"/>
      <c r="M17" s="127">
        <v>1.7</v>
      </c>
      <c r="N17" s="127"/>
      <c r="O17" s="129"/>
      <c r="P17" s="129"/>
      <c r="Q17" s="129"/>
      <c r="R17" s="129"/>
      <c r="S17" s="129"/>
      <c r="T17" s="129"/>
      <c r="U17" s="129"/>
      <c r="V17" s="129"/>
    </row>
    <row r="18" spans="1:22" ht="21.95" customHeight="1">
      <c r="A18" s="75" t="s">
        <v>88</v>
      </c>
      <c r="B18" s="75" t="s">
        <v>79</v>
      </c>
      <c r="C18" s="75" t="s">
        <v>74</v>
      </c>
      <c r="D18" s="76" t="s">
        <v>89</v>
      </c>
      <c r="E18" s="127">
        <f t="shared" si="2"/>
        <v>111.57</v>
      </c>
      <c r="F18" s="127">
        <f t="shared" si="3"/>
        <v>111.57</v>
      </c>
      <c r="G18" s="127">
        <v>111.57</v>
      </c>
      <c r="H18" s="127"/>
      <c r="I18" s="127"/>
      <c r="J18" s="127">
        <f t="shared" si="4"/>
        <v>0</v>
      </c>
      <c r="K18" s="127"/>
      <c r="L18" s="127"/>
      <c r="M18" s="127"/>
      <c r="N18" s="127"/>
      <c r="O18" s="129"/>
      <c r="P18" s="129"/>
      <c r="Q18" s="129"/>
      <c r="R18" s="129"/>
      <c r="S18" s="129"/>
      <c r="T18" s="129"/>
      <c r="U18" s="129"/>
      <c r="V18" s="129"/>
    </row>
    <row r="19" spans="1:22" ht="9.75" customHeight="1"/>
    <row r="20" spans="1:22" ht="9.75" customHeight="1"/>
    <row r="21" spans="1:22" ht="9.75" customHeight="1"/>
    <row r="22" spans="1:22" ht="9.75" customHeight="1"/>
    <row r="23" spans="1:22" ht="9.75" customHeight="1"/>
    <row r="24" spans="1:22" ht="12.75" customHeight="1"/>
    <row r="25" spans="1:22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8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GridLines="0" showZeros="0" workbookViewId="0">
      <selection activeCell="F13" sqref="F13"/>
    </sheetView>
  </sheetViews>
  <sheetFormatPr defaultColWidth="7" defaultRowHeight="11.25"/>
  <cols>
    <col min="1" max="1" width="4.625" style="37" customWidth="1"/>
    <col min="2" max="3" width="4.125" style="37" customWidth="1"/>
    <col min="4" max="4" width="24.375" style="37" customWidth="1"/>
    <col min="5" max="5" width="12.375" style="37" customWidth="1"/>
    <col min="6" max="6" width="11.875" style="37" customWidth="1"/>
    <col min="7" max="7" width="12.375" style="37" customWidth="1"/>
    <col min="8" max="8" width="12.25" style="37" customWidth="1"/>
    <col min="9" max="9" width="12.5" style="37" customWidth="1"/>
    <col min="10" max="10" width="12.625" style="37" customWidth="1"/>
    <col min="11" max="11" width="10.125" style="37" customWidth="1"/>
    <col min="12" max="12" width="10" style="37" customWidth="1"/>
    <col min="13" max="16384" width="7" style="37"/>
  </cols>
  <sheetData>
    <row r="1" spans="1:12" ht="42" customHeight="1">
      <c r="A1" s="191" t="s">
        <v>90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5" customHeight="1">
      <c r="A2" s="192" t="s">
        <v>1</v>
      </c>
      <c r="B2" s="192"/>
      <c r="C2" s="192"/>
      <c r="D2" s="192"/>
      <c r="E2" s="39"/>
      <c r="F2" s="39"/>
      <c r="G2" s="40"/>
      <c r="H2" s="40"/>
      <c r="I2" s="40"/>
      <c r="J2" s="40"/>
      <c r="K2" s="40"/>
      <c r="L2" s="50" t="s">
        <v>2</v>
      </c>
    </row>
    <row r="3" spans="1:12" s="35" customFormat="1" ht="16.5" customHeight="1">
      <c r="A3" s="193" t="s">
        <v>91</v>
      </c>
      <c r="B3" s="194"/>
      <c r="C3" s="195"/>
      <c r="D3" s="203" t="s">
        <v>43</v>
      </c>
      <c r="E3" s="206" t="s">
        <v>44</v>
      </c>
      <c r="F3" s="196" t="s">
        <v>92</v>
      </c>
      <c r="G3" s="196"/>
      <c r="H3" s="196"/>
      <c r="I3" s="196"/>
      <c r="J3" s="196"/>
      <c r="K3" s="196"/>
      <c r="L3" s="196"/>
    </row>
    <row r="4" spans="1:12" s="35" customFormat="1" ht="14.25" customHeight="1">
      <c r="A4" s="201" t="s">
        <v>55</v>
      </c>
      <c r="B4" s="202" t="s">
        <v>56</v>
      </c>
      <c r="C4" s="202" t="s">
        <v>57</v>
      </c>
      <c r="D4" s="204"/>
      <c r="E4" s="206"/>
      <c r="F4" s="206" t="s">
        <v>8</v>
      </c>
      <c r="G4" s="197" t="s">
        <v>93</v>
      </c>
      <c r="H4" s="197"/>
      <c r="I4" s="197"/>
      <c r="J4" s="198" t="s">
        <v>94</v>
      </c>
      <c r="K4" s="199"/>
      <c r="L4" s="200"/>
    </row>
    <row r="5" spans="1:12" s="35" customFormat="1" ht="28.5" customHeight="1">
      <c r="A5" s="201"/>
      <c r="B5" s="202"/>
      <c r="C5" s="202"/>
      <c r="D5" s="205"/>
      <c r="E5" s="206"/>
      <c r="F5" s="206"/>
      <c r="G5" s="41" t="s">
        <v>18</v>
      </c>
      <c r="H5" s="41" t="s">
        <v>95</v>
      </c>
      <c r="I5" s="41" t="s">
        <v>96</v>
      </c>
      <c r="J5" s="41" t="s">
        <v>18</v>
      </c>
      <c r="K5" s="41" t="s">
        <v>97</v>
      </c>
      <c r="L5" s="41" t="s">
        <v>98</v>
      </c>
    </row>
    <row r="6" spans="1:12" s="35" customFormat="1" ht="20.100000000000001" customHeight="1">
      <c r="A6" s="44" t="s">
        <v>67</v>
      </c>
      <c r="B6" s="43" t="s">
        <v>67</v>
      </c>
      <c r="C6" s="43" t="s">
        <v>67</v>
      </c>
      <c r="D6" s="43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35" customFormat="1" ht="20.100000000000001" customHeight="1">
      <c r="A7" s="44"/>
      <c r="B7" s="43"/>
      <c r="C7" s="43"/>
      <c r="D7" s="43" t="s">
        <v>99</v>
      </c>
      <c r="E7" s="42">
        <f>SUM(E8:E17)</f>
        <v>1634.7639999999997</v>
      </c>
      <c r="F7" s="42">
        <f t="shared" ref="F7:L7" si="0">SUM(F8:F17)</f>
        <v>1634.7639999999997</v>
      </c>
      <c r="G7" s="42">
        <f t="shared" si="0"/>
        <v>1532.3124999999998</v>
      </c>
      <c r="H7" s="42">
        <f t="shared" si="0"/>
        <v>1467.0429999999999</v>
      </c>
      <c r="I7" s="42">
        <f t="shared" si="0"/>
        <v>65.269499999999994</v>
      </c>
      <c r="J7" s="42">
        <f t="shared" si="0"/>
        <v>102.45150000000001</v>
      </c>
      <c r="K7" s="42">
        <f t="shared" si="0"/>
        <v>62.7515</v>
      </c>
      <c r="L7" s="42">
        <f t="shared" si="0"/>
        <v>39.700000000000003</v>
      </c>
    </row>
    <row r="8" spans="1:12" s="35" customFormat="1" ht="20.100000000000001" customHeight="1">
      <c r="A8" s="75" t="s">
        <v>68</v>
      </c>
      <c r="B8" s="75" t="s">
        <v>69</v>
      </c>
      <c r="C8" s="75" t="s">
        <v>70</v>
      </c>
      <c r="D8" s="76" t="s">
        <v>71</v>
      </c>
      <c r="E8" s="48">
        <f>F8</f>
        <v>13.843999999999999</v>
      </c>
      <c r="F8" s="48">
        <f>G8+J8</f>
        <v>13.843999999999999</v>
      </c>
      <c r="G8" s="48">
        <v>13.843999999999999</v>
      </c>
      <c r="H8" s="48">
        <f>G8-I8</f>
        <v>13.843999999999999</v>
      </c>
      <c r="I8" s="48"/>
      <c r="J8" s="48">
        <v>0</v>
      </c>
      <c r="K8" s="48"/>
      <c r="L8" s="48"/>
    </row>
    <row r="9" spans="1:12" s="36" customFormat="1" ht="14.25">
      <c r="A9" s="75" t="s">
        <v>68</v>
      </c>
      <c r="B9" s="75" t="s">
        <v>69</v>
      </c>
      <c r="C9" s="75" t="s">
        <v>69</v>
      </c>
      <c r="D9" s="76" t="s">
        <v>72</v>
      </c>
      <c r="E9" s="48">
        <f t="shared" ref="E9:E17" si="1">F9</f>
        <v>185.89230000000001</v>
      </c>
      <c r="F9" s="48">
        <f t="shared" ref="F9:F17" si="2">G9+J9</f>
        <v>185.89230000000001</v>
      </c>
      <c r="G9" s="48">
        <v>185.89230000000001</v>
      </c>
      <c r="H9" s="48">
        <f t="shared" ref="H9:H17" si="3">G9-I9</f>
        <v>185.89230000000001</v>
      </c>
      <c r="I9" s="48"/>
      <c r="J9" s="48">
        <v>0</v>
      </c>
      <c r="K9" s="48"/>
      <c r="L9" s="48"/>
    </row>
    <row r="10" spans="1:12" s="36" customFormat="1" ht="14.25">
      <c r="A10" s="75" t="s">
        <v>68</v>
      </c>
      <c r="B10" s="75" t="s">
        <v>73</v>
      </c>
      <c r="C10" s="75" t="s">
        <v>74</v>
      </c>
      <c r="D10" s="76" t="s">
        <v>75</v>
      </c>
      <c r="E10" s="48">
        <f t="shared" si="1"/>
        <v>12.36</v>
      </c>
      <c r="F10" s="48">
        <f t="shared" si="2"/>
        <v>12.36</v>
      </c>
      <c r="G10" s="48">
        <v>12.36</v>
      </c>
      <c r="H10" s="48">
        <f t="shared" si="3"/>
        <v>12.36</v>
      </c>
      <c r="I10" s="48"/>
      <c r="J10" s="48">
        <v>0</v>
      </c>
      <c r="K10" s="48"/>
      <c r="L10" s="48"/>
    </row>
    <row r="11" spans="1:12" s="36" customFormat="1" ht="14.25">
      <c r="A11" s="75" t="s">
        <v>76</v>
      </c>
      <c r="B11" s="75" t="s">
        <v>77</v>
      </c>
      <c r="C11" s="75" t="s">
        <v>74</v>
      </c>
      <c r="D11" s="76" t="s">
        <v>78</v>
      </c>
      <c r="E11" s="48">
        <f t="shared" si="1"/>
        <v>14.9335</v>
      </c>
      <c r="F11" s="48">
        <f t="shared" si="2"/>
        <v>14.9335</v>
      </c>
      <c r="G11" s="48">
        <v>14.9335</v>
      </c>
      <c r="H11" s="48">
        <f t="shared" si="3"/>
        <v>14.9335</v>
      </c>
      <c r="I11" s="48"/>
      <c r="J11" s="48">
        <v>0</v>
      </c>
      <c r="K11" s="48"/>
      <c r="L11" s="48"/>
    </row>
    <row r="12" spans="1:12" s="36" customFormat="1" ht="14.25">
      <c r="A12" s="75" t="s">
        <v>76</v>
      </c>
      <c r="B12" s="75" t="s">
        <v>77</v>
      </c>
      <c r="C12" s="75" t="s">
        <v>79</v>
      </c>
      <c r="D12" s="76" t="s">
        <v>80</v>
      </c>
      <c r="E12" s="48">
        <f t="shared" si="1"/>
        <v>51.9572</v>
      </c>
      <c r="F12" s="48">
        <f t="shared" si="2"/>
        <v>51.9572</v>
      </c>
      <c r="G12" s="48">
        <v>51.9572</v>
      </c>
      <c r="H12" s="48">
        <f t="shared" si="3"/>
        <v>51.9572</v>
      </c>
      <c r="I12" s="48"/>
      <c r="J12" s="48">
        <v>0</v>
      </c>
      <c r="K12" s="48"/>
      <c r="L12" s="48"/>
    </row>
    <row r="13" spans="1:12" s="36" customFormat="1" ht="14.25">
      <c r="A13" s="75" t="s">
        <v>81</v>
      </c>
      <c r="B13" s="77" t="s">
        <v>79</v>
      </c>
      <c r="C13" s="75" t="s">
        <v>74</v>
      </c>
      <c r="D13" s="76" t="s">
        <v>82</v>
      </c>
      <c r="E13" s="48">
        <f t="shared" si="1"/>
        <v>334.41900000000004</v>
      </c>
      <c r="F13" s="48">
        <f t="shared" si="2"/>
        <v>334.41900000000004</v>
      </c>
      <c r="G13" s="48">
        <v>289.50310000000002</v>
      </c>
      <c r="H13" s="48">
        <f t="shared" si="3"/>
        <v>256.4144</v>
      </c>
      <c r="I13" s="48">
        <v>33.088700000000003</v>
      </c>
      <c r="J13" s="48">
        <v>44.915900000000001</v>
      </c>
      <c r="K13" s="48">
        <v>44.915900000000001</v>
      </c>
      <c r="L13" s="48"/>
    </row>
    <row r="14" spans="1:12" s="36" customFormat="1" ht="14.25">
      <c r="A14" s="75" t="s">
        <v>81</v>
      </c>
      <c r="B14" s="75" t="s">
        <v>79</v>
      </c>
      <c r="C14" s="75" t="s">
        <v>70</v>
      </c>
      <c r="D14" s="76" t="s">
        <v>83</v>
      </c>
      <c r="E14" s="48">
        <f t="shared" si="1"/>
        <v>854.68089999999995</v>
      </c>
      <c r="F14" s="48">
        <f t="shared" si="2"/>
        <v>854.68089999999995</v>
      </c>
      <c r="G14" s="48">
        <v>852.25239999999997</v>
      </c>
      <c r="H14" s="48">
        <f t="shared" si="3"/>
        <v>820.07159999999999</v>
      </c>
      <c r="I14" s="48">
        <v>32.180799999999998</v>
      </c>
      <c r="J14" s="48">
        <v>2.4285000000000001</v>
      </c>
      <c r="K14" s="48">
        <v>2.4285000000000001</v>
      </c>
      <c r="L14" s="48"/>
    </row>
    <row r="15" spans="1:12" s="36" customFormat="1" ht="14.25">
      <c r="A15" s="75" t="s">
        <v>81</v>
      </c>
      <c r="B15" s="75" t="s">
        <v>79</v>
      </c>
      <c r="C15" s="75" t="s">
        <v>84</v>
      </c>
      <c r="D15" s="76" t="s">
        <v>85</v>
      </c>
      <c r="E15" s="48">
        <f t="shared" si="1"/>
        <v>18</v>
      </c>
      <c r="F15" s="48">
        <f t="shared" si="2"/>
        <v>18</v>
      </c>
      <c r="G15" s="48">
        <v>0</v>
      </c>
      <c r="H15" s="48">
        <f t="shared" si="3"/>
        <v>0</v>
      </c>
      <c r="I15" s="48"/>
      <c r="J15" s="48">
        <v>18</v>
      </c>
      <c r="K15" s="48"/>
      <c r="L15" s="48">
        <v>18</v>
      </c>
    </row>
    <row r="16" spans="1:12" s="36" customFormat="1" ht="14.25">
      <c r="A16" s="75" t="s">
        <v>81</v>
      </c>
      <c r="B16" s="75" t="s">
        <v>79</v>
      </c>
      <c r="C16" s="75" t="s">
        <v>86</v>
      </c>
      <c r="D16" s="76" t="s">
        <v>87</v>
      </c>
      <c r="E16" s="48">
        <f t="shared" si="1"/>
        <v>37.107100000000003</v>
      </c>
      <c r="F16" s="48">
        <f t="shared" si="2"/>
        <v>37.107100000000003</v>
      </c>
      <c r="G16" s="48">
        <v>0</v>
      </c>
      <c r="H16" s="48">
        <f t="shared" si="3"/>
        <v>0</v>
      </c>
      <c r="I16" s="48"/>
      <c r="J16" s="48">
        <v>37.107100000000003</v>
      </c>
      <c r="K16" s="48">
        <v>15.4071</v>
      </c>
      <c r="L16" s="48">
        <v>21.7</v>
      </c>
    </row>
    <row r="17" spans="1:12" s="36" customFormat="1" ht="14.25">
      <c r="A17" s="75" t="s">
        <v>88</v>
      </c>
      <c r="B17" s="75" t="s">
        <v>79</v>
      </c>
      <c r="C17" s="75" t="s">
        <v>74</v>
      </c>
      <c r="D17" s="76" t="s">
        <v>89</v>
      </c>
      <c r="E17" s="48">
        <f t="shared" si="1"/>
        <v>111.57</v>
      </c>
      <c r="F17" s="48">
        <f t="shared" si="2"/>
        <v>111.57</v>
      </c>
      <c r="G17" s="48">
        <v>111.57</v>
      </c>
      <c r="H17" s="48">
        <f t="shared" si="3"/>
        <v>111.57</v>
      </c>
      <c r="I17" s="48"/>
      <c r="J17" s="48"/>
      <c r="K17" s="48"/>
      <c r="L17" s="48"/>
    </row>
    <row r="18" spans="1:12" s="36" customFormat="1" ht="14.25"/>
    <row r="19" spans="1:12" s="36" customFormat="1" ht="14.25"/>
    <row r="20" spans="1:12" s="36" customFormat="1" ht="14.25"/>
    <row r="21" spans="1:12" s="36" customFormat="1" ht="14.25"/>
    <row r="22" spans="1:12" s="36" customFormat="1" ht="14.25"/>
    <row r="23" spans="1:12" s="36" customFormat="1" ht="14.25"/>
    <row r="24" spans="1:12" s="36" customFormat="1" ht="14.25"/>
    <row r="25" spans="1:12" s="36" customFormat="1" ht="14.25"/>
    <row r="26" spans="1:12" s="36" customFormat="1" ht="14.25"/>
    <row r="27" spans="1:12" s="36" customFormat="1" ht="14.25"/>
    <row r="28" spans="1:12" s="36" customFormat="1" ht="14.25"/>
    <row r="29" spans="1:12" s="36" customFormat="1" ht="14.25"/>
    <row r="30" spans="1:12" s="36" customFormat="1" ht="14.25"/>
    <row r="31" spans="1:12" s="36" customFormat="1" ht="14.25"/>
    <row r="32" spans="1:12" s="3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showGridLines="0" showZeros="0" workbookViewId="0">
      <selection activeCell="F33" sqref="F33"/>
    </sheetView>
  </sheetViews>
  <sheetFormatPr defaultColWidth="8.875" defaultRowHeight="11.25"/>
  <cols>
    <col min="1" max="1" width="4.75" style="81" customWidth="1"/>
    <col min="2" max="2" width="13.25" style="81" customWidth="1"/>
    <col min="3" max="3" width="13.25" style="82" customWidth="1"/>
    <col min="4" max="4" width="21.25" style="82" customWidth="1"/>
    <col min="5" max="5" width="13.125" style="82" customWidth="1"/>
    <col min="6" max="6" width="8.75" style="82" customWidth="1"/>
    <col min="7" max="7" width="5.625" style="82" customWidth="1"/>
    <col min="8" max="9" width="13.125" style="82" customWidth="1"/>
    <col min="10" max="10" width="6.25" style="82" customWidth="1"/>
    <col min="11" max="11" width="7.75" style="82" customWidth="1"/>
    <col min="12" max="12" width="7.25" style="82" customWidth="1"/>
    <col min="13" max="13" width="4.5" style="82" customWidth="1"/>
    <col min="14" max="32" width="9" style="82"/>
    <col min="33" max="16384" width="8.875" style="82"/>
  </cols>
  <sheetData>
    <row r="1" spans="1:21" ht="42" customHeight="1">
      <c r="A1" s="207" t="s">
        <v>100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109"/>
      <c r="O1" s="109"/>
      <c r="P1" s="109"/>
      <c r="Q1" s="109"/>
      <c r="R1" s="109"/>
      <c r="S1" s="109"/>
      <c r="T1" s="109"/>
      <c r="U1" s="109"/>
    </row>
    <row r="2" spans="1:21" s="78" customFormat="1" ht="15" customHeight="1">
      <c r="A2" s="208" t="s">
        <v>1</v>
      </c>
      <c r="B2" s="208"/>
      <c r="C2" s="208"/>
      <c r="D2" s="83"/>
      <c r="E2" s="83"/>
      <c r="F2" s="83"/>
      <c r="G2" s="83"/>
      <c r="H2" s="84"/>
      <c r="I2" s="84"/>
      <c r="J2" s="110"/>
      <c r="K2" s="110"/>
      <c r="L2" s="209" t="s">
        <v>2</v>
      </c>
      <c r="M2" s="209"/>
      <c r="N2" s="110"/>
      <c r="O2" s="110"/>
      <c r="P2" s="110"/>
      <c r="Q2" s="110"/>
      <c r="R2" s="110"/>
      <c r="S2" s="110"/>
      <c r="T2" s="110"/>
      <c r="U2" s="110"/>
    </row>
    <row r="3" spans="1:21" s="79" customFormat="1" ht="23.1" customHeight="1">
      <c r="A3" s="210" t="s">
        <v>101</v>
      </c>
      <c r="B3" s="211"/>
      <c r="C3" s="212"/>
      <c r="D3" s="85" t="s">
        <v>102</v>
      </c>
      <c r="E3" s="85"/>
      <c r="F3" s="85"/>
      <c r="G3" s="85"/>
      <c r="H3" s="85"/>
      <c r="I3" s="85"/>
      <c r="J3" s="85"/>
      <c r="K3" s="85"/>
      <c r="L3" s="85"/>
      <c r="M3" s="111"/>
    </row>
    <row r="4" spans="1:21" s="79" customFormat="1" ht="23.1" customHeight="1">
      <c r="A4" s="241" t="s">
        <v>103</v>
      </c>
      <c r="B4" s="242"/>
      <c r="C4" s="232" t="s">
        <v>104</v>
      </c>
      <c r="D4" s="232" t="s">
        <v>105</v>
      </c>
      <c r="E4" s="234" t="s">
        <v>8</v>
      </c>
      <c r="F4" s="213" t="s">
        <v>9</v>
      </c>
      <c r="G4" s="214"/>
      <c r="H4" s="86" t="s">
        <v>10</v>
      </c>
      <c r="I4" s="86"/>
      <c r="J4" s="86"/>
      <c r="K4" s="86"/>
      <c r="L4" s="86"/>
      <c r="M4" s="112"/>
    </row>
    <row r="5" spans="1:21" s="79" customFormat="1" ht="23.1" customHeight="1">
      <c r="A5" s="243"/>
      <c r="B5" s="244"/>
      <c r="C5" s="233"/>
      <c r="D5" s="232"/>
      <c r="E5" s="234"/>
      <c r="F5" s="235" t="s">
        <v>11</v>
      </c>
      <c r="G5" s="235" t="s">
        <v>106</v>
      </c>
      <c r="H5" s="215" t="s">
        <v>13</v>
      </c>
      <c r="I5" s="216"/>
      <c r="J5" s="237" t="s">
        <v>107</v>
      </c>
      <c r="K5" s="238" t="s">
        <v>15</v>
      </c>
      <c r="L5" s="238" t="s">
        <v>16</v>
      </c>
      <c r="M5" s="240" t="s">
        <v>17</v>
      </c>
    </row>
    <row r="6" spans="1:21" s="79" customFormat="1" ht="17.100000000000001" customHeight="1">
      <c r="A6" s="245"/>
      <c r="B6" s="246"/>
      <c r="C6" s="233"/>
      <c r="D6" s="232"/>
      <c r="E6" s="234"/>
      <c r="F6" s="236"/>
      <c r="G6" s="236"/>
      <c r="H6" s="87" t="s">
        <v>18</v>
      </c>
      <c r="I6" s="113" t="s">
        <v>19</v>
      </c>
      <c r="J6" s="237"/>
      <c r="K6" s="239"/>
      <c r="L6" s="239"/>
      <c r="M6" s="240"/>
      <c r="N6" s="109"/>
      <c r="O6" s="109"/>
      <c r="P6" s="109"/>
      <c r="Q6" s="109"/>
      <c r="R6" s="109"/>
      <c r="S6" s="109"/>
      <c r="T6" s="109"/>
      <c r="U6" s="109"/>
    </row>
    <row r="7" spans="1:21" s="80" customFormat="1" ht="20.100000000000001" customHeight="1">
      <c r="A7" s="217" t="s">
        <v>20</v>
      </c>
      <c r="B7" s="218"/>
      <c r="C7" s="89">
        <f>SUM(C8:C12)</f>
        <v>1634.7639999999999</v>
      </c>
      <c r="D7" s="90" t="s">
        <v>108</v>
      </c>
      <c r="E7" s="91"/>
      <c r="F7" s="91"/>
      <c r="G7" s="91"/>
      <c r="H7" s="91"/>
      <c r="I7" s="91"/>
      <c r="J7" s="91"/>
      <c r="K7" s="91"/>
      <c r="L7" s="91"/>
      <c r="M7" s="114"/>
      <c r="N7" s="115"/>
      <c r="O7" s="115"/>
      <c r="P7" s="115"/>
      <c r="Q7" s="115"/>
      <c r="R7" s="115"/>
      <c r="S7" s="115"/>
      <c r="T7" s="115"/>
      <c r="U7" s="115"/>
    </row>
    <row r="8" spans="1:21" s="80" customFormat="1" ht="20.100000000000001" customHeight="1">
      <c r="A8" s="217" t="s">
        <v>22</v>
      </c>
      <c r="B8" s="218"/>
      <c r="C8" s="92">
        <v>1577.6624999999999</v>
      </c>
      <c r="D8" s="93" t="s">
        <v>109</v>
      </c>
      <c r="E8" s="91"/>
      <c r="F8" s="91"/>
      <c r="G8" s="91"/>
      <c r="H8" s="91"/>
      <c r="I8" s="116"/>
      <c r="J8" s="116"/>
      <c r="K8" s="116"/>
      <c r="L8" s="116"/>
      <c r="M8" s="114"/>
      <c r="N8" s="115"/>
      <c r="O8" s="115"/>
      <c r="P8" s="115"/>
      <c r="Q8" s="115"/>
      <c r="R8" s="115"/>
      <c r="S8" s="115"/>
      <c r="T8" s="115"/>
      <c r="U8" s="115"/>
    </row>
    <row r="9" spans="1:21" s="80" customFormat="1" ht="20.100000000000001" customHeight="1">
      <c r="A9" s="217" t="s">
        <v>24</v>
      </c>
      <c r="B9" s="218"/>
      <c r="C9" s="94">
        <v>57.101500000000001</v>
      </c>
      <c r="D9" s="93" t="s">
        <v>110</v>
      </c>
      <c r="E9" s="91"/>
      <c r="F9" s="91"/>
      <c r="G9" s="91"/>
      <c r="H9" s="91"/>
      <c r="I9" s="116"/>
      <c r="J9" s="116"/>
      <c r="K9" s="116"/>
      <c r="L9" s="116"/>
      <c r="M9" s="114"/>
      <c r="N9" s="115"/>
      <c r="O9" s="115"/>
      <c r="P9" s="115"/>
      <c r="Q9" s="115"/>
      <c r="R9" s="115"/>
      <c r="S9" s="115"/>
      <c r="T9" s="115"/>
      <c r="U9" s="115"/>
    </row>
    <row r="10" spans="1:21" s="80" customFormat="1" ht="24.95" customHeight="1">
      <c r="A10" s="217" t="s">
        <v>26</v>
      </c>
      <c r="B10" s="218"/>
      <c r="C10" s="95"/>
      <c r="D10" s="93" t="s">
        <v>111</v>
      </c>
      <c r="E10" s="91"/>
      <c r="F10" s="91"/>
      <c r="G10" s="91"/>
      <c r="H10" s="91"/>
      <c r="I10" s="116"/>
      <c r="J10" s="116"/>
      <c r="K10" s="116"/>
      <c r="L10" s="116"/>
      <c r="M10" s="114"/>
      <c r="N10" s="115"/>
      <c r="O10" s="115"/>
      <c r="P10" s="115"/>
      <c r="Q10" s="115"/>
      <c r="R10" s="115"/>
      <c r="S10" s="115"/>
      <c r="T10" s="115"/>
      <c r="U10" s="115"/>
    </row>
    <row r="11" spans="1:21" s="80" customFormat="1" ht="20.100000000000001" customHeight="1">
      <c r="A11" s="217" t="s">
        <v>28</v>
      </c>
      <c r="B11" s="218"/>
      <c r="C11" s="96"/>
      <c r="D11" s="93" t="s">
        <v>112</v>
      </c>
      <c r="E11" s="91"/>
      <c r="F11" s="91"/>
      <c r="G11" s="91"/>
      <c r="H11" s="91"/>
      <c r="I11" s="116"/>
      <c r="J11" s="116"/>
      <c r="K11" s="116"/>
      <c r="L11" s="116"/>
      <c r="M11" s="114"/>
      <c r="N11" s="115"/>
      <c r="O11" s="115"/>
      <c r="P11" s="115"/>
      <c r="Q11" s="115"/>
      <c r="R11" s="115"/>
      <c r="S11" s="115"/>
      <c r="T11" s="115"/>
      <c r="U11" s="115"/>
    </row>
    <row r="12" spans="1:21" s="80" customFormat="1" ht="24.95" customHeight="1">
      <c r="A12" s="217" t="s">
        <v>30</v>
      </c>
      <c r="B12" s="218"/>
      <c r="C12" s="97"/>
      <c r="D12" s="93" t="s">
        <v>113</v>
      </c>
      <c r="E12" s="91"/>
      <c r="F12" s="91"/>
      <c r="G12" s="91"/>
      <c r="H12" s="91"/>
      <c r="I12" s="116"/>
      <c r="J12" s="116"/>
      <c r="K12" s="116"/>
      <c r="L12" s="116"/>
      <c r="M12" s="114"/>
      <c r="N12" s="115"/>
      <c r="O12" s="115"/>
      <c r="P12" s="115"/>
      <c r="Q12" s="115"/>
      <c r="R12" s="115"/>
      <c r="S12" s="115"/>
      <c r="T12" s="115"/>
      <c r="U12" s="115"/>
    </row>
    <row r="13" spans="1:21" s="80" customFormat="1" ht="24.95" customHeight="1">
      <c r="A13" s="217" t="s">
        <v>32</v>
      </c>
      <c r="B13" s="219"/>
      <c r="C13" s="94"/>
      <c r="D13" s="93" t="s">
        <v>114</v>
      </c>
      <c r="E13" s="91"/>
      <c r="F13" s="91"/>
      <c r="G13" s="91"/>
      <c r="H13" s="91"/>
      <c r="I13" s="116"/>
      <c r="J13" s="116"/>
      <c r="K13" s="116"/>
      <c r="L13" s="116"/>
      <c r="M13" s="114"/>
      <c r="N13" s="115"/>
      <c r="O13" s="115"/>
      <c r="P13" s="115"/>
      <c r="Q13" s="115"/>
      <c r="R13" s="115"/>
      <c r="S13" s="115"/>
      <c r="T13" s="115"/>
      <c r="U13" s="115"/>
    </row>
    <row r="14" spans="1:21" s="80" customFormat="1" ht="20.100000000000001" customHeight="1">
      <c r="A14" s="220" t="s">
        <v>33</v>
      </c>
      <c r="B14" s="221"/>
      <c r="C14" s="95"/>
      <c r="D14" s="90" t="s">
        <v>115</v>
      </c>
      <c r="E14" s="91">
        <f>H14</f>
        <v>212.09630000000001</v>
      </c>
      <c r="F14" s="91"/>
      <c r="G14" s="91"/>
      <c r="H14" s="91">
        <v>212.09630000000001</v>
      </c>
      <c r="I14" s="117">
        <v>211.31630000000001</v>
      </c>
      <c r="J14" s="116"/>
      <c r="K14" s="116"/>
      <c r="L14" s="116"/>
      <c r="M14" s="114"/>
      <c r="N14" s="115"/>
      <c r="O14" s="115"/>
      <c r="P14" s="115"/>
      <c r="Q14" s="115"/>
      <c r="R14" s="115"/>
      <c r="S14" s="115"/>
      <c r="T14" s="115"/>
      <c r="U14" s="115"/>
    </row>
    <row r="15" spans="1:21" s="80" customFormat="1" ht="20.100000000000001" customHeight="1">
      <c r="A15" s="222"/>
      <c r="B15" s="222"/>
      <c r="C15" s="98"/>
      <c r="D15" s="93" t="s">
        <v>116</v>
      </c>
      <c r="E15" s="91">
        <f t="shared" ref="E15:E24" si="0">H15</f>
        <v>66.890699999999995</v>
      </c>
      <c r="F15" s="91"/>
      <c r="G15" s="91"/>
      <c r="H15" s="91">
        <v>66.890699999999995</v>
      </c>
      <c r="I15" s="117">
        <v>66.890699999999995</v>
      </c>
      <c r="J15" s="116"/>
      <c r="K15" s="116"/>
      <c r="L15" s="116"/>
      <c r="M15" s="114"/>
      <c r="N15" s="115"/>
      <c r="O15" s="115"/>
      <c r="P15" s="115"/>
      <c r="Q15" s="115"/>
      <c r="R15" s="115"/>
      <c r="S15" s="115"/>
      <c r="T15" s="115"/>
      <c r="U15" s="115"/>
    </row>
    <row r="16" spans="1:21" s="80" customFormat="1" ht="20.100000000000001" customHeight="1">
      <c r="A16" s="223"/>
      <c r="B16" s="224"/>
      <c r="C16" s="98"/>
      <c r="D16" s="93" t="s">
        <v>117</v>
      </c>
      <c r="E16" s="91">
        <f t="shared" si="0"/>
        <v>0</v>
      </c>
      <c r="F16" s="91"/>
      <c r="G16" s="91"/>
      <c r="H16" s="91">
        <v>0</v>
      </c>
      <c r="I16" s="118"/>
      <c r="J16" s="116"/>
      <c r="K16" s="116"/>
      <c r="L16" s="116"/>
      <c r="M16" s="114"/>
      <c r="N16" s="115"/>
      <c r="O16" s="115"/>
      <c r="P16" s="115"/>
      <c r="Q16" s="115"/>
      <c r="R16" s="115"/>
      <c r="S16" s="115"/>
      <c r="T16" s="115"/>
      <c r="U16" s="115"/>
    </row>
    <row r="17" spans="1:21" s="80" customFormat="1" ht="20.100000000000001" customHeight="1">
      <c r="A17" s="99"/>
      <c r="B17" s="100"/>
      <c r="C17" s="98"/>
      <c r="D17" s="90" t="s">
        <v>118</v>
      </c>
      <c r="E17" s="91">
        <f t="shared" si="0"/>
        <v>0</v>
      </c>
      <c r="F17" s="91"/>
      <c r="G17" s="91"/>
      <c r="H17" s="91">
        <v>0</v>
      </c>
      <c r="I17" s="118"/>
      <c r="J17" s="116"/>
      <c r="K17" s="116"/>
      <c r="L17" s="116"/>
      <c r="M17" s="114"/>
      <c r="N17" s="115"/>
      <c r="O17" s="115"/>
      <c r="P17" s="115"/>
      <c r="Q17" s="115"/>
      <c r="R17" s="115"/>
      <c r="S17" s="115"/>
      <c r="T17" s="115"/>
      <c r="U17" s="115"/>
    </row>
    <row r="18" spans="1:21" s="80" customFormat="1" ht="20.100000000000001" customHeight="1">
      <c r="A18" s="223"/>
      <c r="B18" s="224"/>
      <c r="C18" s="98"/>
      <c r="D18" s="90" t="s">
        <v>119</v>
      </c>
      <c r="E18" s="91">
        <f t="shared" si="0"/>
        <v>1244.2070000000001</v>
      </c>
      <c r="F18" s="91"/>
      <c r="G18" s="91"/>
      <c r="H18" s="91">
        <v>1244.2070000000001</v>
      </c>
      <c r="I18" s="118">
        <v>1187.8855000000001</v>
      </c>
      <c r="J18" s="116"/>
      <c r="K18" s="116"/>
      <c r="L18" s="116"/>
      <c r="M18" s="114"/>
      <c r="N18" s="115"/>
      <c r="O18" s="115"/>
      <c r="P18" s="115"/>
      <c r="Q18" s="115"/>
      <c r="R18" s="115"/>
      <c r="S18" s="115"/>
      <c r="T18" s="115"/>
      <c r="U18" s="115"/>
    </row>
    <row r="19" spans="1:21" s="80" customFormat="1" ht="20.100000000000001" customHeight="1">
      <c r="A19" s="225"/>
      <c r="B19" s="226"/>
      <c r="C19" s="98"/>
      <c r="D19" s="93" t="s">
        <v>120</v>
      </c>
      <c r="E19" s="91">
        <f t="shared" si="0"/>
        <v>0</v>
      </c>
      <c r="F19" s="91"/>
      <c r="G19" s="91"/>
      <c r="H19" s="91">
        <v>0</v>
      </c>
      <c r="I19" s="118"/>
      <c r="J19" s="91"/>
      <c r="K19" s="91"/>
      <c r="L19" s="91"/>
      <c r="M19" s="91"/>
      <c r="N19" s="115"/>
      <c r="O19" s="115"/>
      <c r="P19" s="115"/>
      <c r="Q19" s="115"/>
      <c r="R19" s="115"/>
      <c r="S19" s="115"/>
      <c r="T19" s="115"/>
      <c r="U19" s="115"/>
    </row>
    <row r="20" spans="1:21" s="80" customFormat="1" ht="20.100000000000001" customHeight="1">
      <c r="A20" s="223"/>
      <c r="B20" s="224"/>
      <c r="C20" s="98"/>
      <c r="D20" s="93" t="s">
        <v>121</v>
      </c>
      <c r="E20" s="91">
        <f t="shared" si="0"/>
        <v>0</v>
      </c>
      <c r="F20" s="91"/>
      <c r="G20" s="91"/>
      <c r="H20" s="91">
        <v>0</v>
      </c>
      <c r="I20" s="118"/>
      <c r="J20" s="91"/>
      <c r="K20" s="91"/>
      <c r="L20" s="91"/>
      <c r="M20" s="114"/>
      <c r="N20" s="115"/>
      <c r="O20" s="115"/>
      <c r="P20" s="115"/>
      <c r="Q20" s="115"/>
      <c r="R20" s="115"/>
      <c r="S20" s="115"/>
      <c r="T20" s="115"/>
      <c r="U20" s="115"/>
    </row>
    <row r="21" spans="1:21" s="80" customFormat="1" ht="24.95" customHeight="1">
      <c r="A21" s="223"/>
      <c r="B21" s="224"/>
      <c r="C21" s="98"/>
      <c r="D21" s="93" t="s">
        <v>122</v>
      </c>
      <c r="E21" s="91">
        <f t="shared" si="0"/>
        <v>0</v>
      </c>
      <c r="F21" s="91"/>
      <c r="G21" s="91"/>
      <c r="H21" s="91">
        <v>0</v>
      </c>
      <c r="I21" s="119"/>
      <c r="J21" s="91"/>
      <c r="K21" s="91"/>
      <c r="L21" s="91"/>
      <c r="M21" s="114"/>
      <c r="N21" s="115"/>
      <c r="O21" s="115"/>
      <c r="P21" s="115"/>
      <c r="Q21" s="115"/>
      <c r="R21" s="115"/>
      <c r="S21" s="115"/>
      <c r="T21" s="115"/>
      <c r="U21" s="115"/>
    </row>
    <row r="22" spans="1:21" s="80" customFormat="1" ht="18.95" customHeight="1">
      <c r="A22" s="227"/>
      <c r="B22" s="227"/>
      <c r="C22" s="101"/>
      <c r="D22" s="93" t="s">
        <v>123</v>
      </c>
      <c r="E22" s="91">
        <f t="shared" si="0"/>
        <v>0</v>
      </c>
      <c r="F22" s="91"/>
      <c r="G22" s="91"/>
      <c r="H22" s="91">
        <v>0</v>
      </c>
      <c r="I22" s="120"/>
      <c r="J22" s="91"/>
      <c r="K22" s="91"/>
      <c r="L22" s="91"/>
      <c r="M22" s="114"/>
      <c r="N22" s="115"/>
      <c r="O22" s="115"/>
      <c r="P22" s="115"/>
      <c r="Q22" s="115"/>
      <c r="R22" s="115"/>
      <c r="S22" s="115"/>
      <c r="T22" s="115"/>
      <c r="U22" s="115"/>
    </row>
    <row r="23" spans="1:21" s="80" customFormat="1" ht="18.95" customHeight="1">
      <c r="A23" s="102"/>
      <c r="B23" s="103"/>
      <c r="C23" s="101"/>
      <c r="D23" s="93" t="s">
        <v>124</v>
      </c>
      <c r="E23" s="91">
        <f t="shared" si="0"/>
        <v>0</v>
      </c>
      <c r="F23" s="91"/>
      <c r="G23" s="91"/>
      <c r="H23" s="91">
        <v>0</v>
      </c>
      <c r="I23" s="120"/>
      <c r="J23" s="91"/>
      <c r="K23" s="91"/>
      <c r="L23" s="91"/>
      <c r="M23" s="114"/>
      <c r="N23" s="115"/>
      <c r="O23" s="115"/>
      <c r="P23" s="115"/>
      <c r="Q23" s="115"/>
      <c r="R23" s="115"/>
      <c r="S23" s="115"/>
      <c r="T23" s="115"/>
      <c r="U23" s="115"/>
    </row>
    <row r="24" spans="1:21" s="80" customFormat="1" ht="18.95" customHeight="1">
      <c r="A24" s="102"/>
      <c r="B24" s="103"/>
      <c r="C24" s="101"/>
      <c r="D24" s="93" t="s">
        <v>125</v>
      </c>
      <c r="E24" s="91">
        <f t="shared" si="0"/>
        <v>111.57</v>
      </c>
      <c r="F24" s="91"/>
      <c r="G24" s="91"/>
      <c r="H24" s="91">
        <v>111.57</v>
      </c>
      <c r="I24" s="121">
        <v>111.57</v>
      </c>
      <c r="J24" s="91"/>
      <c r="K24" s="91"/>
      <c r="L24" s="91"/>
      <c r="M24" s="114"/>
      <c r="N24" s="115"/>
      <c r="O24" s="115"/>
      <c r="P24" s="115"/>
      <c r="Q24" s="115"/>
      <c r="R24" s="115"/>
      <c r="S24" s="115"/>
      <c r="T24" s="115"/>
      <c r="U24" s="115"/>
    </row>
    <row r="25" spans="1:21" s="80" customFormat="1" ht="18.95" customHeight="1">
      <c r="A25" s="102"/>
      <c r="B25" s="103"/>
      <c r="C25" s="101"/>
      <c r="D25" s="93" t="s">
        <v>126</v>
      </c>
      <c r="E25" s="91"/>
      <c r="F25" s="91"/>
      <c r="G25" s="91"/>
      <c r="H25" s="91"/>
      <c r="I25" s="120"/>
      <c r="J25" s="91"/>
      <c r="K25" s="91"/>
      <c r="L25" s="91"/>
      <c r="M25" s="114"/>
      <c r="N25" s="115"/>
      <c r="O25" s="115"/>
      <c r="P25" s="115"/>
      <c r="Q25" s="115"/>
      <c r="R25" s="115"/>
      <c r="S25" s="115"/>
      <c r="T25" s="115"/>
      <c r="U25" s="115"/>
    </row>
    <row r="26" spans="1:21" s="80" customFormat="1" ht="18.95" customHeight="1">
      <c r="A26" s="102"/>
      <c r="B26" s="103"/>
      <c r="C26" s="101"/>
      <c r="D26" s="93" t="s">
        <v>127</v>
      </c>
      <c r="E26" s="91"/>
      <c r="F26" s="91"/>
      <c r="G26" s="91"/>
      <c r="H26" s="91"/>
      <c r="I26" s="120"/>
      <c r="J26" s="91"/>
      <c r="K26" s="91"/>
      <c r="L26" s="91"/>
      <c r="M26" s="114"/>
      <c r="N26" s="115"/>
      <c r="O26" s="115"/>
      <c r="P26" s="115"/>
      <c r="Q26" s="115"/>
      <c r="R26" s="115"/>
      <c r="S26" s="115"/>
      <c r="T26" s="115"/>
      <c r="U26" s="115"/>
    </row>
    <row r="27" spans="1:21" s="80" customFormat="1" ht="18.95" customHeight="1">
      <c r="A27" s="102"/>
      <c r="B27" s="103"/>
      <c r="C27" s="101"/>
      <c r="D27" s="93" t="s">
        <v>128</v>
      </c>
      <c r="E27" s="91"/>
      <c r="F27" s="91"/>
      <c r="G27" s="91"/>
      <c r="H27" s="91"/>
      <c r="I27" s="91"/>
      <c r="J27" s="91"/>
      <c r="K27" s="91"/>
      <c r="L27" s="91"/>
      <c r="M27" s="114"/>
      <c r="N27" s="115"/>
      <c r="O27" s="115"/>
      <c r="P27" s="115"/>
      <c r="Q27" s="115"/>
      <c r="R27" s="115"/>
      <c r="S27" s="115"/>
      <c r="T27" s="115"/>
      <c r="U27" s="115"/>
    </row>
    <row r="28" spans="1:21" s="80" customFormat="1" ht="18.95" customHeight="1">
      <c r="A28" s="102"/>
      <c r="B28" s="103"/>
      <c r="C28" s="101"/>
      <c r="D28" s="93" t="s">
        <v>129</v>
      </c>
      <c r="E28" s="91"/>
      <c r="F28" s="91"/>
      <c r="G28" s="91"/>
      <c r="H28" s="91"/>
      <c r="I28" s="91"/>
      <c r="J28" s="91"/>
      <c r="K28" s="91"/>
      <c r="L28" s="91"/>
      <c r="M28" s="114"/>
      <c r="N28" s="115"/>
      <c r="O28" s="115"/>
      <c r="P28" s="115"/>
      <c r="Q28" s="115"/>
      <c r="R28" s="115"/>
      <c r="S28" s="115"/>
      <c r="T28" s="115"/>
      <c r="U28" s="115"/>
    </row>
    <row r="29" spans="1:21" s="80" customFormat="1" ht="18.95" customHeight="1">
      <c r="A29" s="102"/>
      <c r="B29" s="103"/>
      <c r="C29" s="101"/>
      <c r="D29" s="93" t="s">
        <v>130</v>
      </c>
      <c r="E29" s="91"/>
      <c r="F29" s="91"/>
      <c r="G29" s="91"/>
      <c r="H29" s="91"/>
      <c r="I29" s="91"/>
      <c r="J29" s="91"/>
      <c r="K29" s="91"/>
      <c r="L29" s="91"/>
      <c r="M29" s="114"/>
      <c r="N29" s="115"/>
      <c r="O29" s="115"/>
      <c r="P29" s="115"/>
      <c r="Q29" s="115"/>
      <c r="R29" s="115"/>
      <c r="S29" s="115"/>
      <c r="T29" s="115"/>
      <c r="U29" s="115"/>
    </row>
    <row r="30" spans="1:21" s="80" customFormat="1" ht="18.95" customHeight="1">
      <c r="A30" s="102"/>
      <c r="B30" s="103"/>
      <c r="C30" s="101"/>
      <c r="D30" s="93" t="s">
        <v>131</v>
      </c>
      <c r="E30" s="91"/>
      <c r="F30" s="91"/>
      <c r="G30" s="91"/>
      <c r="H30" s="91"/>
      <c r="I30" s="91"/>
      <c r="J30" s="91"/>
      <c r="K30" s="91"/>
      <c r="L30" s="91"/>
      <c r="M30" s="114"/>
      <c r="N30" s="115"/>
      <c r="O30" s="115"/>
      <c r="P30" s="115"/>
      <c r="Q30" s="115"/>
      <c r="R30" s="115"/>
      <c r="S30" s="115"/>
      <c r="T30" s="115"/>
      <c r="U30" s="115"/>
    </row>
    <row r="31" spans="1:21" s="80" customFormat="1" ht="18.95" customHeight="1">
      <c r="A31" s="228" t="s">
        <v>34</v>
      </c>
      <c r="B31" s="229"/>
      <c r="C31" s="95">
        <v>1634.7639999999999</v>
      </c>
      <c r="D31" s="93" t="s">
        <v>132</v>
      </c>
      <c r="E31" s="91"/>
      <c r="F31" s="91"/>
      <c r="G31" s="91"/>
      <c r="H31" s="91"/>
      <c r="I31" s="91"/>
      <c r="J31" s="91"/>
      <c r="K31" s="91"/>
      <c r="L31" s="91"/>
      <c r="M31" s="114"/>
      <c r="N31" s="115"/>
      <c r="O31" s="115"/>
      <c r="P31" s="115"/>
      <c r="Q31" s="115"/>
      <c r="R31" s="115"/>
      <c r="S31" s="115"/>
      <c r="T31" s="115"/>
      <c r="U31" s="115"/>
    </row>
    <row r="32" spans="1:21" s="80" customFormat="1" ht="18.95" customHeight="1">
      <c r="A32" s="230" t="s">
        <v>35</v>
      </c>
      <c r="B32" s="231"/>
      <c r="C32" s="96"/>
      <c r="D32" s="93" t="s">
        <v>133</v>
      </c>
      <c r="E32" s="91"/>
      <c r="F32" s="91"/>
      <c r="G32" s="91"/>
      <c r="H32" s="91"/>
      <c r="I32" s="91"/>
      <c r="J32" s="91"/>
      <c r="K32" s="91"/>
      <c r="L32" s="91"/>
      <c r="M32" s="114"/>
      <c r="N32" s="115"/>
      <c r="O32" s="115"/>
      <c r="P32" s="115"/>
      <c r="Q32" s="115"/>
      <c r="R32" s="115"/>
      <c r="S32" s="115"/>
      <c r="T32" s="115"/>
      <c r="U32" s="115"/>
    </row>
    <row r="33" spans="1:21" s="80" customFormat="1" ht="24.95" customHeight="1">
      <c r="A33" s="230" t="s">
        <v>134</v>
      </c>
      <c r="B33" s="231"/>
      <c r="C33" s="97"/>
      <c r="D33" s="93" t="s">
        <v>135</v>
      </c>
      <c r="E33" s="91"/>
      <c r="F33" s="91"/>
      <c r="G33" s="91"/>
      <c r="H33" s="91"/>
      <c r="I33" s="91"/>
      <c r="J33" s="91"/>
      <c r="K33" s="91"/>
      <c r="L33" s="91"/>
      <c r="M33" s="114"/>
      <c r="N33" s="115"/>
      <c r="O33" s="115"/>
      <c r="P33" s="115"/>
      <c r="Q33" s="115"/>
      <c r="R33" s="115"/>
      <c r="S33" s="115"/>
      <c r="T33" s="115"/>
      <c r="U33" s="115"/>
    </row>
    <row r="34" spans="1:21" s="80" customFormat="1" ht="18.95" customHeight="1">
      <c r="A34" s="230" t="s">
        <v>136</v>
      </c>
      <c r="B34" s="231"/>
      <c r="C34" s="97"/>
      <c r="D34" s="93" t="s">
        <v>137</v>
      </c>
      <c r="E34" s="91"/>
      <c r="F34" s="91"/>
      <c r="G34" s="91"/>
      <c r="H34" s="91"/>
      <c r="I34" s="91"/>
      <c r="J34" s="91"/>
      <c r="K34" s="91"/>
      <c r="L34" s="91"/>
      <c r="M34" s="114"/>
      <c r="N34" s="115"/>
      <c r="O34" s="115"/>
      <c r="P34" s="115"/>
      <c r="Q34" s="115"/>
      <c r="R34" s="115"/>
      <c r="S34" s="115"/>
      <c r="T34" s="115"/>
      <c r="U34" s="115"/>
    </row>
    <row r="35" spans="1:21" s="80" customFormat="1" ht="18.95" customHeight="1">
      <c r="A35" s="210" t="s">
        <v>138</v>
      </c>
      <c r="B35" s="212"/>
      <c r="C35" s="106">
        <v>1634.7639999999999</v>
      </c>
      <c r="D35" s="107" t="s">
        <v>139</v>
      </c>
      <c r="E35" s="91">
        <f>SUM(E14:E34)</f>
        <v>1634.7640000000001</v>
      </c>
      <c r="F35" s="91"/>
      <c r="G35" s="91"/>
      <c r="H35" s="91">
        <f>SUM(H14:H34)</f>
        <v>1634.7640000000001</v>
      </c>
      <c r="I35" s="91">
        <f>SUM(I14:I25)</f>
        <v>1577.6625000000001</v>
      </c>
      <c r="J35" s="91"/>
      <c r="K35" s="91"/>
      <c r="L35" s="91"/>
      <c r="M35" s="114"/>
      <c r="N35" s="115"/>
      <c r="O35" s="115"/>
      <c r="P35" s="115"/>
      <c r="Q35" s="115"/>
      <c r="R35" s="115"/>
      <c r="S35" s="115"/>
      <c r="T35" s="115"/>
      <c r="U35" s="115"/>
    </row>
    <row r="36" spans="1:21" s="79" customFormat="1" ht="14.25">
      <c r="A36" s="108"/>
      <c r="B36" s="108"/>
      <c r="D36" s="109"/>
    </row>
    <row r="37" spans="1:21" s="79" customFormat="1" ht="14.25">
      <c r="A37" s="108"/>
      <c r="B37" s="108"/>
    </row>
    <row r="38" spans="1:21" s="79" customFormat="1" ht="14.25">
      <c r="A38" s="108"/>
      <c r="B38" s="108"/>
    </row>
    <row r="39" spans="1:21" s="79" customFormat="1" ht="14.25">
      <c r="A39" s="108"/>
      <c r="B39" s="108"/>
    </row>
    <row r="40" spans="1:21" s="79" customFormat="1" ht="14.25">
      <c r="A40" s="108"/>
      <c r="B40" s="108"/>
    </row>
    <row r="41" spans="1:21" s="79" customFormat="1" ht="14.25">
      <c r="A41" s="108"/>
      <c r="B41" s="108"/>
    </row>
    <row r="42" spans="1:21" s="79" customFormat="1" ht="14.25">
      <c r="A42" s="108"/>
      <c r="B42" s="108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showGridLines="0" showZeros="0" workbookViewId="0">
      <selection activeCell="E12" sqref="E12"/>
    </sheetView>
  </sheetViews>
  <sheetFormatPr defaultColWidth="7" defaultRowHeight="11.25"/>
  <cols>
    <col min="1" max="1" width="3.25" style="37" customWidth="1"/>
    <col min="2" max="2" width="3.125" style="37" customWidth="1"/>
    <col min="3" max="3" width="3.5" style="37" customWidth="1"/>
    <col min="4" max="4" width="24.375" style="37" customWidth="1"/>
    <col min="5" max="5" width="13.125" style="37" customWidth="1"/>
    <col min="6" max="6" width="12.75" style="37" customWidth="1"/>
    <col min="7" max="7" width="13.125" style="37" customWidth="1"/>
    <col min="8" max="8" width="10.625" style="37" customWidth="1"/>
    <col min="9" max="9" width="12.5" style="37" customWidth="1"/>
    <col min="10" max="10" width="10.375" style="37" customWidth="1"/>
    <col min="11" max="11" width="9.875" style="37" customWidth="1"/>
    <col min="12" max="16384" width="7" style="37"/>
  </cols>
  <sheetData>
    <row r="1" spans="1:11" ht="42" customHeight="1">
      <c r="A1" s="191" t="s">
        <v>140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customHeight="1">
      <c r="A2" s="192" t="s">
        <v>1</v>
      </c>
      <c r="B2" s="192"/>
      <c r="C2" s="192"/>
      <c r="D2" s="192"/>
      <c r="E2" s="192"/>
      <c r="F2" s="40"/>
      <c r="G2" s="40"/>
      <c r="H2" s="40"/>
      <c r="I2" s="40"/>
      <c r="J2" s="40"/>
      <c r="K2" s="50" t="s">
        <v>2</v>
      </c>
    </row>
    <row r="3" spans="1:11" s="35" customFormat="1" ht="16.5" customHeight="1">
      <c r="A3" s="193" t="s">
        <v>91</v>
      </c>
      <c r="B3" s="194"/>
      <c r="C3" s="195"/>
      <c r="D3" s="203" t="s">
        <v>141</v>
      </c>
      <c r="E3" s="206" t="s">
        <v>44</v>
      </c>
      <c r="F3" s="196"/>
      <c r="G3" s="196"/>
      <c r="H3" s="196"/>
      <c r="I3" s="196"/>
      <c r="J3" s="196"/>
      <c r="K3" s="196"/>
    </row>
    <row r="4" spans="1:11" s="35" customFormat="1" ht="14.25" customHeight="1">
      <c r="A4" s="201" t="s">
        <v>55</v>
      </c>
      <c r="B4" s="202" t="s">
        <v>56</v>
      </c>
      <c r="C4" s="202" t="s">
        <v>57</v>
      </c>
      <c r="D4" s="204"/>
      <c r="E4" s="206"/>
      <c r="F4" s="197" t="s">
        <v>93</v>
      </c>
      <c r="G4" s="197"/>
      <c r="H4" s="197"/>
      <c r="I4" s="198" t="s">
        <v>94</v>
      </c>
      <c r="J4" s="199"/>
      <c r="K4" s="200"/>
    </row>
    <row r="5" spans="1:11" s="35" customFormat="1" ht="30.75" customHeight="1">
      <c r="A5" s="201"/>
      <c r="B5" s="202"/>
      <c r="C5" s="202"/>
      <c r="D5" s="205"/>
      <c r="E5" s="206"/>
      <c r="F5" s="41" t="s">
        <v>18</v>
      </c>
      <c r="G5" s="41" t="s">
        <v>142</v>
      </c>
      <c r="H5" s="41" t="s">
        <v>143</v>
      </c>
      <c r="I5" s="41" t="s">
        <v>18</v>
      </c>
      <c r="J5" s="41" t="s">
        <v>97</v>
      </c>
      <c r="K5" s="41" t="s">
        <v>98</v>
      </c>
    </row>
    <row r="6" spans="1:11" s="74" customFormat="1" ht="20.100000000000001" customHeight="1">
      <c r="A6" s="44" t="s">
        <v>67</v>
      </c>
      <c r="B6" s="43" t="s">
        <v>67</v>
      </c>
      <c r="C6" s="43" t="s">
        <v>67</v>
      </c>
      <c r="D6" s="43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74" customFormat="1" ht="20.100000000000001" customHeight="1">
      <c r="A7" s="44"/>
      <c r="B7" s="43"/>
      <c r="C7" s="43"/>
      <c r="D7" s="43" t="s">
        <v>99</v>
      </c>
      <c r="E7" s="48">
        <f>SUM(E8:E17)</f>
        <v>1634.7639999999997</v>
      </c>
      <c r="F7" s="48">
        <f t="shared" ref="F7:K7" si="0">SUM(F8:F17)</f>
        <v>1532.3124999999998</v>
      </c>
      <c r="G7" s="48">
        <f t="shared" si="0"/>
        <v>1467.0429999999999</v>
      </c>
      <c r="H7" s="48">
        <f t="shared" si="0"/>
        <v>65.269499999999994</v>
      </c>
      <c r="I7" s="48">
        <f t="shared" si="0"/>
        <v>102.45150000000001</v>
      </c>
      <c r="J7" s="48">
        <f t="shared" si="0"/>
        <v>62.7515</v>
      </c>
      <c r="K7" s="48">
        <f t="shared" si="0"/>
        <v>39.700000000000003</v>
      </c>
    </row>
    <row r="8" spans="1:11" s="74" customFormat="1" ht="20.100000000000001" customHeight="1">
      <c r="A8" s="75" t="s">
        <v>68</v>
      </c>
      <c r="B8" s="75" t="s">
        <v>69</v>
      </c>
      <c r="C8" s="75" t="s">
        <v>70</v>
      </c>
      <c r="D8" s="76" t="s">
        <v>71</v>
      </c>
      <c r="E8" s="48">
        <f>F8+I8</f>
        <v>13.843999999999999</v>
      </c>
      <c r="F8" s="48">
        <v>13.843999999999999</v>
      </c>
      <c r="G8" s="48">
        <f>F8-H8</f>
        <v>13.843999999999999</v>
      </c>
      <c r="H8" s="48"/>
      <c r="I8" s="48">
        <v>0</v>
      </c>
      <c r="J8" s="48"/>
      <c r="K8" s="48"/>
    </row>
    <row r="9" spans="1:11" s="36" customFormat="1" ht="14.25">
      <c r="A9" s="75" t="s">
        <v>68</v>
      </c>
      <c r="B9" s="75" t="s">
        <v>69</v>
      </c>
      <c r="C9" s="75" t="s">
        <v>69</v>
      </c>
      <c r="D9" s="76" t="s">
        <v>72</v>
      </c>
      <c r="E9" s="48">
        <f t="shared" ref="E9:E17" si="1">F9+I9</f>
        <v>185.89230000000001</v>
      </c>
      <c r="F9" s="48">
        <v>185.89230000000001</v>
      </c>
      <c r="G9" s="48">
        <f t="shared" ref="G9:G17" si="2">F9-H9</f>
        <v>185.89230000000001</v>
      </c>
      <c r="H9" s="48"/>
      <c r="I9" s="48">
        <v>0</v>
      </c>
      <c r="J9" s="48"/>
      <c r="K9" s="48"/>
    </row>
    <row r="10" spans="1:11" s="36" customFormat="1" ht="14.25">
      <c r="A10" s="75" t="s">
        <v>68</v>
      </c>
      <c r="B10" s="75" t="s">
        <v>73</v>
      </c>
      <c r="C10" s="75" t="s">
        <v>74</v>
      </c>
      <c r="D10" s="76" t="s">
        <v>75</v>
      </c>
      <c r="E10" s="48">
        <f t="shared" si="1"/>
        <v>12.36</v>
      </c>
      <c r="F10" s="48">
        <v>12.36</v>
      </c>
      <c r="G10" s="48">
        <f t="shared" si="2"/>
        <v>12.36</v>
      </c>
      <c r="H10" s="48"/>
      <c r="I10" s="48">
        <v>0</v>
      </c>
      <c r="J10" s="48"/>
      <c r="K10" s="48"/>
    </row>
    <row r="11" spans="1:11" s="36" customFormat="1" ht="14.25">
      <c r="A11" s="75" t="s">
        <v>76</v>
      </c>
      <c r="B11" s="75" t="s">
        <v>77</v>
      </c>
      <c r="C11" s="75" t="s">
        <v>74</v>
      </c>
      <c r="D11" s="76" t="s">
        <v>78</v>
      </c>
      <c r="E11" s="48">
        <f t="shared" si="1"/>
        <v>14.9335</v>
      </c>
      <c r="F11" s="48">
        <v>14.9335</v>
      </c>
      <c r="G11" s="48">
        <f t="shared" si="2"/>
        <v>14.9335</v>
      </c>
      <c r="H11" s="48"/>
      <c r="I11" s="48">
        <v>0</v>
      </c>
      <c r="J11" s="48"/>
      <c r="K11" s="48"/>
    </row>
    <row r="12" spans="1:11" s="36" customFormat="1" ht="14.25">
      <c r="A12" s="75" t="s">
        <v>76</v>
      </c>
      <c r="B12" s="75" t="s">
        <v>77</v>
      </c>
      <c r="C12" s="75" t="s">
        <v>79</v>
      </c>
      <c r="D12" s="76" t="s">
        <v>80</v>
      </c>
      <c r="E12" s="48">
        <f t="shared" si="1"/>
        <v>51.9572</v>
      </c>
      <c r="F12" s="48">
        <v>51.9572</v>
      </c>
      <c r="G12" s="48">
        <f t="shared" si="2"/>
        <v>51.9572</v>
      </c>
      <c r="H12" s="48"/>
      <c r="I12" s="48">
        <v>0</v>
      </c>
      <c r="J12" s="48"/>
      <c r="K12" s="48"/>
    </row>
    <row r="13" spans="1:11" s="36" customFormat="1" ht="14.25">
      <c r="A13" s="75" t="s">
        <v>81</v>
      </c>
      <c r="B13" s="77" t="s">
        <v>79</v>
      </c>
      <c r="C13" s="75" t="s">
        <v>74</v>
      </c>
      <c r="D13" s="76" t="s">
        <v>82</v>
      </c>
      <c r="E13" s="48">
        <f t="shared" si="1"/>
        <v>334.41900000000004</v>
      </c>
      <c r="F13" s="48">
        <v>289.50310000000002</v>
      </c>
      <c r="G13" s="48">
        <f t="shared" si="2"/>
        <v>256.4144</v>
      </c>
      <c r="H13" s="48">
        <v>33.088700000000003</v>
      </c>
      <c r="I13" s="48">
        <v>44.915900000000001</v>
      </c>
      <c r="J13" s="48">
        <v>44.915900000000001</v>
      </c>
      <c r="K13" s="48"/>
    </row>
    <row r="14" spans="1:11" s="36" customFormat="1" ht="14.25">
      <c r="A14" s="75" t="s">
        <v>81</v>
      </c>
      <c r="B14" s="75" t="s">
        <v>79</v>
      </c>
      <c r="C14" s="75" t="s">
        <v>70</v>
      </c>
      <c r="D14" s="76" t="s">
        <v>83</v>
      </c>
      <c r="E14" s="48">
        <f t="shared" si="1"/>
        <v>854.68089999999995</v>
      </c>
      <c r="F14" s="48">
        <v>852.25239999999997</v>
      </c>
      <c r="G14" s="48">
        <f t="shared" si="2"/>
        <v>820.07159999999999</v>
      </c>
      <c r="H14" s="48">
        <v>32.180799999999998</v>
      </c>
      <c r="I14" s="48">
        <v>2.4285000000000001</v>
      </c>
      <c r="J14" s="48">
        <v>2.4285000000000001</v>
      </c>
      <c r="K14" s="48"/>
    </row>
    <row r="15" spans="1:11" s="36" customFormat="1" ht="14.25">
      <c r="A15" s="75" t="s">
        <v>81</v>
      </c>
      <c r="B15" s="75" t="s">
        <v>79</v>
      </c>
      <c r="C15" s="75" t="s">
        <v>84</v>
      </c>
      <c r="D15" s="76" t="s">
        <v>85</v>
      </c>
      <c r="E15" s="48">
        <f t="shared" si="1"/>
        <v>18</v>
      </c>
      <c r="F15" s="48">
        <v>0</v>
      </c>
      <c r="G15" s="48">
        <f t="shared" si="2"/>
        <v>0</v>
      </c>
      <c r="H15" s="48"/>
      <c r="I15" s="48">
        <v>18</v>
      </c>
      <c r="J15" s="48"/>
      <c r="K15" s="48">
        <v>18</v>
      </c>
    </row>
    <row r="16" spans="1:11" s="36" customFormat="1" ht="14.25">
      <c r="A16" s="75" t="s">
        <v>81</v>
      </c>
      <c r="B16" s="75" t="s">
        <v>79</v>
      </c>
      <c r="C16" s="75" t="s">
        <v>86</v>
      </c>
      <c r="D16" s="76" t="s">
        <v>87</v>
      </c>
      <c r="E16" s="48">
        <f t="shared" si="1"/>
        <v>37.107100000000003</v>
      </c>
      <c r="F16" s="48">
        <v>0</v>
      </c>
      <c r="G16" s="48">
        <f t="shared" si="2"/>
        <v>0</v>
      </c>
      <c r="H16" s="48"/>
      <c r="I16" s="48">
        <v>37.107100000000003</v>
      </c>
      <c r="J16" s="48">
        <v>15.4071</v>
      </c>
      <c r="K16" s="48">
        <v>21.7</v>
      </c>
    </row>
    <row r="17" spans="1:11" s="36" customFormat="1" ht="14.25">
      <c r="A17" s="75" t="s">
        <v>88</v>
      </c>
      <c r="B17" s="75" t="s">
        <v>79</v>
      </c>
      <c r="C17" s="75" t="s">
        <v>74</v>
      </c>
      <c r="D17" s="76" t="s">
        <v>89</v>
      </c>
      <c r="E17" s="48">
        <f t="shared" si="1"/>
        <v>111.57</v>
      </c>
      <c r="F17" s="48">
        <v>111.57</v>
      </c>
      <c r="G17" s="48">
        <f t="shared" si="2"/>
        <v>111.57</v>
      </c>
      <c r="H17" s="48"/>
      <c r="I17" s="48"/>
      <c r="J17" s="48"/>
      <c r="K17" s="48"/>
    </row>
    <row r="18" spans="1:11" s="36" customFormat="1" ht="14.25"/>
    <row r="19" spans="1:11" s="36" customFormat="1" ht="14.25"/>
    <row r="20" spans="1:11" s="36" customFormat="1" ht="14.25"/>
    <row r="21" spans="1:11" s="36" customFormat="1" ht="14.25"/>
    <row r="22" spans="1:11" s="36" customFormat="1" ht="14.25"/>
    <row r="23" spans="1:11" s="36" customFormat="1" ht="14.25"/>
    <row r="24" spans="1:11" s="36" customFormat="1" ht="14.25"/>
    <row r="25" spans="1:11" s="36" customFormat="1" ht="14.25"/>
    <row r="26" spans="1:11" s="36" customFormat="1" ht="14.25"/>
    <row r="27" spans="1:11" s="36" customFormat="1" ht="14.25"/>
    <row r="28" spans="1:11" s="36" customFormat="1" ht="14.25"/>
    <row r="29" spans="1:11" s="36" customFormat="1" ht="14.25"/>
    <row r="30" spans="1:11" s="36" customFormat="1" ht="14.25"/>
    <row r="31" spans="1:11" s="36" customFormat="1" ht="14.25"/>
    <row r="32" spans="1:11" s="3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showGridLines="0" showZeros="0" topLeftCell="A13" workbookViewId="0">
      <selection activeCell="C6" sqref="C6"/>
    </sheetView>
  </sheetViews>
  <sheetFormatPr defaultColWidth="8.875" defaultRowHeight="13.5"/>
  <cols>
    <col min="1" max="1" width="3.375" style="62" customWidth="1"/>
    <col min="2" max="2" width="3.625" style="62" customWidth="1"/>
    <col min="3" max="3" width="24.875" style="62" customWidth="1"/>
    <col min="4" max="4" width="3.375" style="62" customWidth="1"/>
    <col min="5" max="5" width="3.625" style="62" customWidth="1"/>
    <col min="6" max="6" width="14.375" style="62" customWidth="1"/>
    <col min="7" max="7" width="12.875" style="62" customWidth="1"/>
    <col min="8" max="8" width="14.375" style="62" customWidth="1"/>
    <col min="9" max="9" width="7.125" style="62" customWidth="1"/>
    <col min="10" max="10" width="6.375" style="62" customWidth="1"/>
    <col min="11" max="11" width="5" style="62" customWidth="1"/>
    <col min="12" max="12" width="8" style="62" customWidth="1"/>
    <col min="13" max="13" width="4.625" style="62" customWidth="1"/>
    <col min="14" max="14" width="7.75" style="62" customWidth="1"/>
    <col min="15" max="15" width="4.125" style="62" customWidth="1"/>
    <col min="16" max="16" width="4.25" style="62" customWidth="1"/>
    <col min="17" max="17" width="4.375" style="62" customWidth="1"/>
    <col min="18" max="32" width="9" style="62"/>
    <col min="33" max="16352" width="8.875" style="62"/>
    <col min="16353" max="16380" width="9" style="62"/>
    <col min="16381" max="16384" width="8.875" style="62"/>
  </cols>
  <sheetData>
    <row r="1" spans="1:17" s="61" customFormat="1" ht="42" customHeight="1">
      <c r="A1" s="247" t="s">
        <v>144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61" customFormat="1" ht="15" customHeight="1">
      <c r="A2" s="6" t="s">
        <v>145</v>
      </c>
      <c r="B2" s="5"/>
      <c r="C2" s="6" t="s">
        <v>146</v>
      </c>
      <c r="D2" s="5"/>
      <c r="E2" s="5"/>
      <c r="F2" s="5"/>
      <c r="P2" s="248" t="s">
        <v>2</v>
      </c>
      <c r="Q2" s="248"/>
    </row>
    <row r="3" spans="1:17" ht="20.100000000000001" customHeight="1">
      <c r="A3" s="260" t="s">
        <v>147</v>
      </c>
      <c r="B3" s="261"/>
      <c r="C3" s="262"/>
      <c r="D3" s="260" t="s">
        <v>148</v>
      </c>
      <c r="E3" s="261"/>
      <c r="F3" s="262"/>
      <c r="G3" s="249" t="s">
        <v>149</v>
      </c>
      <c r="H3" s="250"/>
      <c r="I3" s="250"/>
      <c r="J3" s="250"/>
      <c r="K3" s="250"/>
      <c r="L3" s="250"/>
      <c r="M3" s="250"/>
      <c r="N3" s="250"/>
      <c r="O3" s="250"/>
      <c r="P3" s="250"/>
      <c r="Q3" s="251"/>
    </row>
    <row r="4" spans="1:17" ht="20.100000000000001" customHeight="1">
      <c r="A4" s="263"/>
      <c r="B4" s="264"/>
      <c r="C4" s="265"/>
      <c r="D4" s="263"/>
      <c r="E4" s="264"/>
      <c r="F4" s="264"/>
      <c r="G4" s="253" t="s">
        <v>8</v>
      </c>
      <c r="H4" s="269" t="s">
        <v>48</v>
      </c>
      <c r="I4" s="269"/>
      <c r="J4" s="252" t="s">
        <v>49</v>
      </c>
      <c r="K4" s="251"/>
      <c r="L4" s="251"/>
      <c r="M4" s="251"/>
      <c r="N4" s="251"/>
      <c r="O4" s="251"/>
      <c r="P4" s="256" t="s">
        <v>50</v>
      </c>
      <c r="Q4" s="258" t="s">
        <v>150</v>
      </c>
    </row>
    <row r="5" spans="1:17" ht="20.100000000000001" customHeight="1">
      <c r="A5" s="266"/>
      <c r="B5" s="267"/>
      <c r="C5" s="268"/>
      <c r="D5" s="266"/>
      <c r="E5" s="267"/>
      <c r="F5" s="267"/>
      <c r="G5" s="253"/>
      <c r="H5" s="270"/>
      <c r="I5" s="270"/>
      <c r="J5" s="255" t="s">
        <v>18</v>
      </c>
      <c r="K5" s="255" t="s">
        <v>62</v>
      </c>
      <c r="L5" s="255" t="s">
        <v>63</v>
      </c>
      <c r="M5" s="255" t="s">
        <v>64</v>
      </c>
      <c r="N5" s="255" t="s">
        <v>65</v>
      </c>
      <c r="O5" s="255" t="s">
        <v>66</v>
      </c>
      <c r="P5" s="257"/>
      <c r="Q5" s="259"/>
    </row>
    <row r="6" spans="1:17" ht="27" customHeight="1">
      <c r="A6" s="66" t="s">
        <v>55</v>
      </c>
      <c r="B6" s="66" t="s">
        <v>56</v>
      </c>
      <c r="C6" s="67" t="s">
        <v>43</v>
      </c>
      <c r="D6" s="67" t="s">
        <v>55</v>
      </c>
      <c r="E6" s="67" t="s">
        <v>56</v>
      </c>
      <c r="F6" s="63" t="s">
        <v>43</v>
      </c>
      <c r="G6" s="254"/>
      <c r="H6" s="65" t="s">
        <v>59</v>
      </c>
      <c r="I6" s="72" t="s">
        <v>60</v>
      </c>
      <c r="J6" s="256"/>
      <c r="K6" s="256"/>
      <c r="L6" s="256"/>
      <c r="M6" s="256"/>
      <c r="N6" s="256"/>
      <c r="O6" s="256"/>
      <c r="P6" s="257"/>
      <c r="Q6" s="257"/>
    </row>
    <row r="7" spans="1:17" ht="27" customHeight="1">
      <c r="A7" s="64"/>
      <c r="B7" s="64"/>
      <c r="C7" s="68" t="s">
        <v>99</v>
      </c>
      <c r="D7" s="64"/>
      <c r="E7" s="64"/>
      <c r="F7" s="64"/>
      <c r="G7" s="69">
        <f>SUM(G8:G12)</f>
        <v>2422.6644000000001</v>
      </c>
      <c r="H7" s="69">
        <f>SUM(H8:H12)</f>
        <v>2422.6644000000001</v>
      </c>
      <c r="I7" s="64"/>
      <c r="J7" s="64"/>
      <c r="K7" s="64"/>
      <c r="L7" s="64"/>
      <c r="M7" s="64"/>
      <c r="N7" s="64"/>
      <c r="O7" s="64"/>
      <c r="P7" s="64"/>
      <c r="Q7" s="64"/>
    </row>
    <row r="8" spans="1:17" ht="27" customHeight="1">
      <c r="A8" s="70">
        <v>301</v>
      </c>
      <c r="B8" s="70"/>
      <c r="C8" s="71" t="s">
        <v>151</v>
      </c>
      <c r="D8" s="70" t="s">
        <v>152</v>
      </c>
      <c r="E8" s="70"/>
      <c r="F8" s="71" t="s">
        <v>153</v>
      </c>
      <c r="G8" s="69">
        <v>1398.8779999999999</v>
      </c>
      <c r="H8" s="69">
        <v>1398.8779999999999</v>
      </c>
      <c r="I8" s="69"/>
      <c r="J8" s="69"/>
      <c r="K8" s="69"/>
      <c r="L8" s="69"/>
      <c r="M8" s="69"/>
      <c r="N8" s="69"/>
      <c r="O8" s="69"/>
      <c r="P8" s="69"/>
      <c r="Q8" s="69"/>
    </row>
    <row r="9" spans="1:17" ht="27" customHeight="1">
      <c r="A9" s="70">
        <v>301</v>
      </c>
      <c r="B9" s="70" t="s">
        <v>74</v>
      </c>
      <c r="C9" s="71" t="s">
        <v>154</v>
      </c>
      <c r="D9" s="70" t="s">
        <v>152</v>
      </c>
      <c r="E9" s="70" t="s">
        <v>74</v>
      </c>
      <c r="F9" s="71" t="s">
        <v>155</v>
      </c>
      <c r="G9" s="69">
        <v>497.49360000000001</v>
      </c>
      <c r="H9" s="69">
        <v>497.49360000000001</v>
      </c>
      <c r="I9" s="73"/>
      <c r="J9" s="73"/>
      <c r="K9" s="73"/>
      <c r="L9" s="73"/>
      <c r="M9" s="73"/>
      <c r="N9" s="73"/>
      <c r="O9" s="73"/>
      <c r="P9" s="73"/>
      <c r="Q9" s="73"/>
    </row>
    <row r="10" spans="1:17" ht="27" customHeight="1">
      <c r="A10" s="70">
        <v>301</v>
      </c>
      <c r="B10" s="70" t="s">
        <v>79</v>
      </c>
      <c r="C10" s="71" t="s">
        <v>156</v>
      </c>
      <c r="D10" s="70" t="s">
        <v>152</v>
      </c>
      <c r="E10" s="70" t="s">
        <v>74</v>
      </c>
      <c r="F10" s="71" t="s">
        <v>155</v>
      </c>
      <c r="G10" s="69">
        <v>169.17699999999999</v>
      </c>
      <c r="H10" s="69">
        <v>169.17699999999999</v>
      </c>
      <c r="I10" s="73"/>
      <c r="J10" s="73"/>
      <c r="K10" s="73"/>
      <c r="L10" s="73"/>
      <c r="M10" s="73"/>
      <c r="N10" s="73"/>
      <c r="O10" s="73"/>
      <c r="P10" s="73"/>
      <c r="Q10" s="73"/>
    </row>
    <row r="11" spans="1:17" ht="27" customHeight="1">
      <c r="A11" s="70">
        <v>301</v>
      </c>
      <c r="B11" s="70" t="s">
        <v>157</v>
      </c>
      <c r="C11" s="71" t="s">
        <v>158</v>
      </c>
      <c r="D11" s="70" t="s">
        <v>152</v>
      </c>
      <c r="E11" s="70" t="s">
        <v>74</v>
      </c>
      <c r="F11" s="71" t="s">
        <v>155</v>
      </c>
      <c r="G11" s="69">
        <v>141.41220000000001</v>
      </c>
      <c r="H11" s="69">
        <v>141.41220000000001</v>
      </c>
      <c r="I11" s="73"/>
      <c r="J11" s="73"/>
      <c r="K11" s="73"/>
      <c r="L11" s="73"/>
      <c r="M11" s="73"/>
      <c r="N11" s="73"/>
      <c r="O11" s="73"/>
      <c r="P11" s="73"/>
      <c r="Q11" s="73"/>
    </row>
    <row r="12" spans="1:17" ht="27" customHeight="1">
      <c r="A12" s="70">
        <v>301</v>
      </c>
      <c r="B12" s="70" t="s">
        <v>159</v>
      </c>
      <c r="C12" s="71" t="s">
        <v>160</v>
      </c>
      <c r="D12" s="70" t="s">
        <v>152</v>
      </c>
      <c r="E12" s="70" t="s">
        <v>74</v>
      </c>
      <c r="F12" s="71" t="s">
        <v>155</v>
      </c>
      <c r="G12" s="69">
        <v>215.70359999999999</v>
      </c>
      <c r="H12" s="69">
        <v>215.70359999999999</v>
      </c>
      <c r="I12" s="73"/>
      <c r="J12" s="73"/>
      <c r="K12" s="73"/>
      <c r="L12" s="73"/>
      <c r="M12" s="73"/>
      <c r="N12" s="73"/>
      <c r="O12" s="73"/>
      <c r="P12" s="73"/>
      <c r="Q12" s="73"/>
    </row>
    <row r="13" spans="1:17" ht="27" customHeight="1">
      <c r="A13" s="70">
        <v>301</v>
      </c>
      <c r="B13" s="70" t="s">
        <v>73</v>
      </c>
      <c r="C13" s="71" t="s">
        <v>161</v>
      </c>
      <c r="D13" s="70" t="s">
        <v>152</v>
      </c>
      <c r="E13" s="70" t="s">
        <v>162</v>
      </c>
      <c r="F13" s="71" t="s">
        <v>163</v>
      </c>
      <c r="G13" s="69">
        <v>185.89230000000001</v>
      </c>
      <c r="H13" s="69">
        <v>185.89230000000001</v>
      </c>
      <c r="I13" s="73"/>
      <c r="J13" s="73"/>
      <c r="K13" s="73"/>
      <c r="L13" s="73"/>
      <c r="M13" s="73"/>
      <c r="N13" s="73"/>
      <c r="O13" s="73"/>
      <c r="P13" s="73"/>
      <c r="Q13" s="73"/>
    </row>
    <row r="14" spans="1:17" ht="27" customHeight="1">
      <c r="A14" s="70">
        <v>301</v>
      </c>
      <c r="B14" s="70" t="s">
        <v>164</v>
      </c>
      <c r="C14" s="71" t="s">
        <v>165</v>
      </c>
      <c r="D14" s="70" t="s">
        <v>152</v>
      </c>
      <c r="E14" s="70" t="s">
        <v>162</v>
      </c>
      <c r="F14" s="71" t="s">
        <v>163</v>
      </c>
      <c r="G14" s="69">
        <v>65.062600000000003</v>
      </c>
      <c r="H14" s="69">
        <v>65.062600000000003</v>
      </c>
      <c r="I14" s="73"/>
      <c r="J14" s="73"/>
      <c r="K14" s="73"/>
      <c r="L14" s="73"/>
      <c r="M14" s="73"/>
      <c r="N14" s="73"/>
      <c r="O14" s="73"/>
      <c r="P14" s="73"/>
      <c r="Q14" s="73"/>
    </row>
    <row r="15" spans="1:17" ht="27" customHeight="1">
      <c r="A15" s="70">
        <v>301</v>
      </c>
      <c r="B15" s="70" t="s">
        <v>162</v>
      </c>
      <c r="C15" s="71" t="s">
        <v>166</v>
      </c>
      <c r="D15" s="70" t="s">
        <v>152</v>
      </c>
      <c r="E15" s="70" t="s">
        <v>162</v>
      </c>
      <c r="F15" s="71" t="s">
        <v>163</v>
      </c>
      <c r="G15" s="69">
        <v>12.566700000000001</v>
      </c>
      <c r="H15" s="69">
        <v>12.566700000000001</v>
      </c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7" customHeight="1">
      <c r="A16" s="70" t="s">
        <v>167</v>
      </c>
      <c r="B16" s="70" t="s">
        <v>168</v>
      </c>
      <c r="C16" s="71" t="s">
        <v>169</v>
      </c>
      <c r="D16" s="70" t="s">
        <v>152</v>
      </c>
      <c r="E16" s="70" t="s">
        <v>168</v>
      </c>
      <c r="F16" s="71" t="s">
        <v>169</v>
      </c>
      <c r="G16" s="69">
        <v>111.57</v>
      </c>
      <c r="H16" s="69">
        <v>111.57</v>
      </c>
      <c r="I16" s="73"/>
      <c r="J16" s="73"/>
      <c r="K16" s="73"/>
      <c r="L16" s="73"/>
      <c r="M16" s="73"/>
      <c r="N16" s="73"/>
      <c r="O16" s="73"/>
      <c r="P16" s="73"/>
      <c r="Q16" s="73"/>
    </row>
    <row r="17" spans="1:17" ht="27" customHeight="1">
      <c r="A17" s="70">
        <v>302</v>
      </c>
      <c r="B17" s="70"/>
      <c r="C17" s="71" t="s">
        <v>170</v>
      </c>
      <c r="D17" s="70" t="s">
        <v>171</v>
      </c>
      <c r="E17" s="70"/>
      <c r="F17" s="71" t="s">
        <v>172</v>
      </c>
      <c r="G17" s="69">
        <v>65.269499999999994</v>
      </c>
      <c r="H17" s="69">
        <v>65.269499999999994</v>
      </c>
      <c r="I17" s="73"/>
      <c r="J17" s="73"/>
      <c r="K17" s="73"/>
      <c r="L17" s="73"/>
      <c r="M17" s="73"/>
      <c r="N17" s="73"/>
      <c r="O17" s="73"/>
      <c r="P17" s="73"/>
      <c r="Q17" s="73"/>
    </row>
    <row r="18" spans="1:17" ht="27" customHeight="1">
      <c r="A18" s="70" t="s">
        <v>173</v>
      </c>
      <c r="B18" s="70" t="s">
        <v>74</v>
      </c>
      <c r="C18" s="71" t="s">
        <v>174</v>
      </c>
      <c r="D18" s="70" t="s">
        <v>171</v>
      </c>
      <c r="E18" s="70" t="s">
        <v>74</v>
      </c>
      <c r="F18" s="71" t="s">
        <v>175</v>
      </c>
      <c r="G18" s="69">
        <v>19.512</v>
      </c>
      <c r="H18" s="69">
        <v>19.512</v>
      </c>
      <c r="I18" s="73"/>
      <c r="J18" s="73"/>
      <c r="K18" s="73"/>
      <c r="L18" s="73"/>
      <c r="M18" s="73"/>
      <c r="N18" s="73"/>
      <c r="O18" s="73"/>
      <c r="P18" s="73"/>
      <c r="Q18" s="73"/>
    </row>
    <row r="19" spans="1:17" ht="27" customHeight="1">
      <c r="A19" s="70">
        <v>302</v>
      </c>
      <c r="B19" s="70">
        <v>28</v>
      </c>
      <c r="C19" s="71" t="s">
        <v>176</v>
      </c>
      <c r="D19" s="70" t="s">
        <v>171</v>
      </c>
      <c r="E19" s="70" t="s">
        <v>74</v>
      </c>
      <c r="F19" s="71" t="s">
        <v>175</v>
      </c>
      <c r="G19" s="69">
        <v>17.184899999999999</v>
      </c>
      <c r="H19" s="69">
        <v>17.184899999999999</v>
      </c>
      <c r="I19" s="73"/>
      <c r="J19" s="73"/>
      <c r="K19" s="73"/>
      <c r="L19" s="73"/>
      <c r="M19" s="73"/>
      <c r="N19" s="73"/>
      <c r="O19" s="73"/>
      <c r="P19" s="73"/>
      <c r="Q19" s="73"/>
    </row>
    <row r="20" spans="1:17" ht="27" customHeight="1">
      <c r="A20" s="70">
        <v>302</v>
      </c>
      <c r="B20" s="70">
        <v>29</v>
      </c>
      <c r="C20" s="71" t="s">
        <v>177</v>
      </c>
      <c r="D20" s="70" t="s">
        <v>171</v>
      </c>
      <c r="E20" s="70" t="s">
        <v>74</v>
      </c>
      <c r="F20" s="71" t="s">
        <v>175</v>
      </c>
      <c r="G20" s="69">
        <v>8.5925999999999991</v>
      </c>
      <c r="H20" s="69">
        <v>8.5925999999999991</v>
      </c>
      <c r="I20" s="73"/>
      <c r="J20" s="73"/>
      <c r="K20" s="73"/>
      <c r="L20" s="73"/>
      <c r="M20" s="73"/>
      <c r="N20" s="73"/>
      <c r="O20" s="73"/>
      <c r="P20" s="73"/>
      <c r="Q20" s="73"/>
    </row>
    <row r="21" spans="1:17" ht="27" customHeight="1">
      <c r="A21" s="70">
        <v>302</v>
      </c>
      <c r="B21" s="70">
        <v>39</v>
      </c>
      <c r="C21" s="71" t="s">
        <v>178</v>
      </c>
      <c r="D21" s="70" t="s">
        <v>171</v>
      </c>
      <c r="E21" s="70" t="s">
        <v>74</v>
      </c>
      <c r="F21" s="71" t="s">
        <v>175</v>
      </c>
      <c r="G21" s="69">
        <v>19.98</v>
      </c>
      <c r="H21" s="69">
        <v>19.98</v>
      </c>
      <c r="I21" s="73"/>
      <c r="J21" s="73"/>
      <c r="K21" s="73"/>
      <c r="L21" s="73"/>
      <c r="M21" s="73"/>
      <c r="N21" s="73"/>
      <c r="O21" s="73"/>
      <c r="P21" s="73"/>
      <c r="Q21" s="73"/>
    </row>
    <row r="22" spans="1:17" ht="27" customHeight="1">
      <c r="A22" s="70">
        <v>303</v>
      </c>
      <c r="B22" s="70"/>
      <c r="C22" s="71" t="s">
        <v>179</v>
      </c>
      <c r="D22" s="70" t="s">
        <v>180</v>
      </c>
      <c r="E22" s="70"/>
      <c r="F22" s="71" t="s">
        <v>179</v>
      </c>
      <c r="G22" s="69">
        <v>53.945</v>
      </c>
      <c r="H22" s="69">
        <v>53.945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1:17" ht="27" customHeight="1">
      <c r="A23" s="70">
        <v>303</v>
      </c>
      <c r="B23" s="70" t="s">
        <v>79</v>
      </c>
      <c r="C23" s="71" t="s">
        <v>181</v>
      </c>
      <c r="D23" s="70" t="s">
        <v>180</v>
      </c>
      <c r="E23" s="70" t="s">
        <v>79</v>
      </c>
      <c r="F23" s="71" t="s">
        <v>182</v>
      </c>
      <c r="G23" s="69">
        <v>33.85</v>
      </c>
      <c r="H23" s="69">
        <v>33.85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1:17" ht="27" customHeight="1">
      <c r="A24" s="70">
        <v>303</v>
      </c>
      <c r="B24" s="70" t="s">
        <v>70</v>
      </c>
      <c r="C24" s="71" t="s">
        <v>183</v>
      </c>
      <c r="D24" s="70" t="s">
        <v>180</v>
      </c>
      <c r="E24" s="70" t="s">
        <v>70</v>
      </c>
      <c r="F24" s="71" t="s">
        <v>184</v>
      </c>
      <c r="G24" s="69">
        <v>12.36</v>
      </c>
      <c r="H24" s="69">
        <v>12.36</v>
      </c>
      <c r="I24" s="73"/>
      <c r="J24" s="73"/>
      <c r="K24" s="73"/>
      <c r="L24" s="73"/>
      <c r="M24" s="73"/>
      <c r="N24" s="73"/>
      <c r="O24" s="73"/>
      <c r="P24" s="73"/>
      <c r="Q24" s="73"/>
    </row>
    <row r="25" spans="1:17" ht="27" customHeight="1">
      <c r="A25" s="70">
        <v>303</v>
      </c>
      <c r="B25" s="70" t="s">
        <v>69</v>
      </c>
      <c r="C25" s="71" t="s">
        <v>185</v>
      </c>
      <c r="D25" s="70" t="s">
        <v>180</v>
      </c>
      <c r="E25" s="70" t="s">
        <v>69</v>
      </c>
      <c r="F25" s="71" t="s">
        <v>184</v>
      </c>
      <c r="G25" s="69">
        <v>7.7350000000000003</v>
      </c>
      <c r="H25" s="69">
        <v>7.7350000000000003</v>
      </c>
      <c r="I25" s="73"/>
      <c r="J25" s="73"/>
      <c r="K25" s="73"/>
      <c r="L25" s="73"/>
      <c r="M25" s="73"/>
      <c r="N25" s="73"/>
      <c r="O25" s="73"/>
      <c r="P25" s="73"/>
      <c r="Q25" s="7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53" customWidth="1"/>
    <col min="2" max="2" width="51.75" style="53" customWidth="1"/>
    <col min="3" max="3" width="27" style="53" customWidth="1"/>
    <col min="4" max="32" width="9" style="53"/>
    <col min="33" max="16384" width="8.875" style="53"/>
  </cols>
  <sheetData>
    <row r="1" spans="1:3" s="51" customFormat="1" ht="42" customHeight="1">
      <c r="A1" s="271" t="s">
        <v>186</v>
      </c>
      <c r="B1" s="271"/>
      <c r="C1" s="54"/>
    </row>
    <row r="2" spans="1:3" ht="15" customHeight="1">
      <c r="A2" s="38" t="s">
        <v>1</v>
      </c>
      <c r="B2" s="55" t="s">
        <v>2</v>
      </c>
    </row>
    <row r="3" spans="1:3" s="52" customFormat="1" ht="20.100000000000001" customHeight="1">
      <c r="A3" s="56" t="s">
        <v>187</v>
      </c>
      <c r="B3" s="57" t="s">
        <v>188</v>
      </c>
      <c r="C3" s="53"/>
    </row>
    <row r="4" spans="1:3" s="52" customFormat="1" ht="20.100000000000001" customHeight="1">
      <c r="A4" s="58" t="s">
        <v>189</v>
      </c>
      <c r="B4" s="59">
        <v>13.087899999999999</v>
      </c>
      <c r="C4" s="53"/>
    </row>
    <row r="5" spans="1:3" s="52" customFormat="1" ht="20.100000000000001" customHeight="1">
      <c r="A5" s="60" t="s">
        <v>190</v>
      </c>
      <c r="B5" s="59"/>
      <c r="C5" s="53"/>
    </row>
    <row r="6" spans="1:3" s="52" customFormat="1" ht="20.100000000000001" customHeight="1">
      <c r="A6" s="60" t="s">
        <v>191</v>
      </c>
      <c r="B6" s="59">
        <v>0.7</v>
      </c>
      <c r="C6" s="53"/>
    </row>
    <row r="7" spans="1:3" s="52" customFormat="1" ht="20.100000000000001" customHeight="1">
      <c r="A7" s="60" t="s">
        <v>192</v>
      </c>
      <c r="B7" s="59">
        <v>12.3879</v>
      </c>
      <c r="C7" s="53"/>
    </row>
    <row r="8" spans="1:3" s="52" customFormat="1" ht="20.100000000000001" customHeight="1">
      <c r="A8" s="60" t="s">
        <v>193</v>
      </c>
      <c r="B8" s="59">
        <v>12.3879</v>
      </c>
      <c r="C8" s="53"/>
    </row>
    <row r="9" spans="1:3" s="52" customFormat="1" ht="20.100000000000001" customHeight="1">
      <c r="A9" s="60" t="s">
        <v>194</v>
      </c>
      <c r="B9" s="59"/>
      <c r="C9" s="53"/>
    </row>
    <row r="10" spans="1:3" s="52" customFormat="1" ht="6" customHeight="1">
      <c r="A10" s="5"/>
      <c r="B10" s="5"/>
      <c r="C10" s="53"/>
    </row>
    <row r="11" spans="1:3" s="52" customFormat="1" ht="78" customHeight="1">
      <c r="A11" s="272" t="s">
        <v>195</v>
      </c>
      <c r="B11" s="272"/>
      <c r="C11" s="53"/>
    </row>
    <row r="12" spans="1:3" s="52" customFormat="1" ht="14.25" customHeight="1">
      <c r="A12" s="53"/>
      <c r="B12" s="53"/>
      <c r="C12" s="53"/>
    </row>
    <row r="13" spans="1:3" s="52" customFormat="1" ht="14.25" customHeight="1">
      <c r="A13" s="53"/>
      <c r="B13" s="53"/>
      <c r="C13" s="53"/>
    </row>
    <row r="14" spans="1:3" s="52" customFormat="1" ht="14.25" customHeight="1">
      <c r="A14" s="53"/>
      <c r="B14" s="53"/>
      <c r="C14" s="53"/>
    </row>
    <row r="15" spans="1:3" s="52" customFormat="1" ht="14.25" customHeight="1">
      <c r="A15" s="53"/>
      <c r="B15" s="53"/>
      <c r="C15" s="53"/>
    </row>
    <row r="16" spans="1:3" s="52" customFormat="1" ht="14.25" customHeight="1">
      <c r="A16" s="53"/>
      <c r="B16" s="53"/>
      <c r="C16" s="53"/>
    </row>
    <row r="17" spans="1:3" s="52" customFormat="1" ht="14.25" customHeight="1"/>
    <row r="18" spans="1:3" s="52" customFormat="1" ht="14.25" customHeight="1"/>
    <row r="19" spans="1:3" s="52" customFormat="1" ht="14.25" customHeight="1"/>
    <row r="20" spans="1:3" s="52" customFormat="1" ht="14.25" customHeight="1"/>
    <row r="21" spans="1:3" s="52" customFormat="1" ht="14.25" customHeight="1"/>
    <row r="22" spans="1:3" s="52" customFormat="1" ht="14.25" customHeight="1"/>
    <row r="23" spans="1:3" s="52" customFormat="1" ht="14.25" customHeight="1"/>
    <row r="24" spans="1:3" s="52" customFormat="1" ht="14.25" customHeight="1"/>
    <row r="25" spans="1:3" s="52" customFormat="1" ht="14.25" customHeight="1"/>
    <row r="26" spans="1:3" s="52" customFormat="1" ht="14.25" customHeight="1"/>
    <row r="27" spans="1:3" s="52" customFormat="1" ht="14.25" customHeight="1"/>
    <row r="28" spans="1:3" s="52" customFormat="1" ht="14.25" customHeight="1"/>
    <row r="29" spans="1:3" s="52" customFormat="1" ht="14.25" customHeight="1"/>
    <row r="30" spans="1:3" s="52" customFormat="1" ht="14.25" customHeight="1"/>
    <row r="31" spans="1:3" s="52" customFormat="1" ht="14.25" customHeight="1"/>
    <row r="32" spans="1:3" s="52" customFormat="1" ht="14.25" customHeight="1">
      <c r="A32" s="53"/>
      <c r="B32" s="53"/>
      <c r="C32" s="53"/>
    </row>
    <row r="33" spans="1:3" s="52" customFormat="1" ht="14.25" customHeight="1">
      <c r="A33" s="53"/>
      <c r="B33" s="53"/>
      <c r="C33" s="53"/>
    </row>
    <row r="34" spans="1:3" s="52" customFormat="1" ht="14.25" customHeight="1">
      <c r="A34" s="53"/>
      <c r="B34" s="53"/>
      <c r="C34" s="53"/>
    </row>
    <row r="35" spans="1:3" s="52" customFormat="1" ht="14.25" customHeight="1">
      <c r="A35" s="53"/>
      <c r="B35" s="53"/>
      <c r="C35" s="53"/>
    </row>
  </sheetData>
  <mergeCells count="2">
    <mergeCell ref="A1:B1"/>
    <mergeCell ref="A11:B11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showZeros="0" workbookViewId="0">
      <selection activeCell="D11" sqref="D11"/>
    </sheetView>
  </sheetViews>
  <sheetFormatPr defaultColWidth="7" defaultRowHeight="11.25"/>
  <cols>
    <col min="1" max="2" width="3.375" style="37" customWidth="1"/>
    <col min="3" max="3" width="3.625" style="37" customWidth="1"/>
    <col min="4" max="4" width="23.5" style="37" customWidth="1"/>
    <col min="5" max="5" width="10.25" style="37" customWidth="1"/>
    <col min="6" max="11" width="10.625" style="37" customWidth="1"/>
    <col min="12" max="16384" width="7" style="37"/>
  </cols>
  <sheetData>
    <row r="1" spans="1:11" ht="42" customHeight="1">
      <c r="A1" s="191" t="s">
        <v>196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customHeight="1">
      <c r="A2" s="192" t="s">
        <v>1</v>
      </c>
      <c r="B2" s="192"/>
      <c r="C2" s="192"/>
      <c r="D2" s="192"/>
      <c r="E2" s="39"/>
      <c r="F2" s="40"/>
      <c r="G2" s="40"/>
      <c r="H2" s="40"/>
      <c r="I2" s="40"/>
      <c r="J2" s="40"/>
      <c r="K2" s="50" t="s">
        <v>2</v>
      </c>
    </row>
    <row r="3" spans="1:11" s="35" customFormat="1" ht="16.5" customHeight="1">
      <c r="A3" s="193" t="s">
        <v>91</v>
      </c>
      <c r="B3" s="194"/>
      <c r="C3" s="195"/>
      <c r="D3" s="203" t="s">
        <v>43</v>
      </c>
      <c r="E3" s="206" t="s">
        <v>44</v>
      </c>
      <c r="F3" s="196"/>
      <c r="G3" s="196"/>
      <c r="H3" s="196"/>
      <c r="I3" s="196"/>
      <c r="J3" s="196"/>
      <c r="K3" s="196"/>
    </row>
    <row r="4" spans="1:11" s="35" customFormat="1" ht="14.25" customHeight="1">
      <c r="A4" s="201" t="s">
        <v>55</v>
      </c>
      <c r="B4" s="202" t="s">
        <v>56</v>
      </c>
      <c r="C4" s="202" t="s">
        <v>57</v>
      </c>
      <c r="D4" s="204"/>
      <c r="E4" s="206"/>
      <c r="F4" s="197" t="s">
        <v>93</v>
      </c>
      <c r="G4" s="197"/>
      <c r="H4" s="197"/>
      <c r="I4" s="198" t="s">
        <v>94</v>
      </c>
      <c r="J4" s="199"/>
      <c r="K4" s="200"/>
    </row>
    <row r="5" spans="1:11" s="35" customFormat="1" ht="37.5" customHeight="1">
      <c r="A5" s="201"/>
      <c r="B5" s="202"/>
      <c r="C5" s="202"/>
      <c r="D5" s="205"/>
      <c r="E5" s="206"/>
      <c r="F5" s="41" t="s">
        <v>18</v>
      </c>
      <c r="G5" s="41" t="s">
        <v>142</v>
      </c>
      <c r="H5" s="41" t="s">
        <v>143</v>
      </c>
      <c r="I5" s="41" t="s">
        <v>18</v>
      </c>
      <c r="J5" s="41" t="s">
        <v>97</v>
      </c>
      <c r="K5" s="41" t="s">
        <v>98</v>
      </c>
    </row>
    <row r="6" spans="1:11" s="35" customFormat="1" ht="20.100000000000001" customHeight="1">
      <c r="A6" s="44" t="s">
        <v>67</v>
      </c>
      <c r="B6" s="43" t="s">
        <v>67</v>
      </c>
      <c r="C6" s="43" t="s">
        <v>67</v>
      </c>
      <c r="D6" s="43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35" customFormat="1" ht="20.100000000000001" customHeight="1">
      <c r="A7" s="45"/>
      <c r="B7" s="46"/>
      <c r="C7" s="46"/>
      <c r="D7" s="47"/>
      <c r="E7" s="48"/>
      <c r="F7" s="48"/>
      <c r="G7" s="48"/>
      <c r="H7" s="48"/>
      <c r="I7" s="48"/>
      <c r="J7" s="48"/>
      <c r="K7" s="48"/>
    </row>
    <row r="8" spans="1:11" s="36" customFormat="1" ht="14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s="36" customFormat="1" ht="14.25">
      <c r="A9" s="37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s="36" customFormat="1" ht="14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s="36" customFormat="1" ht="14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s="36" customFormat="1" ht="14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s="36" customFormat="1" ht="14.25"/>
    <row r="14" spans="1:11" s="36" customFormat="1" ht="14.25"/>
    <row r="15" spans="1:11" s="36" customFormat="1" ht="14.25"/>
    <row r="16" spans="1:11" s="36" customFormat="1" ht="14.25"/>
    <row r="17" s="36" customFormat="1" ht="14.25"/>
    <row r="18" s="36" customFormat="1" ht="14.25"/>
    <row r="19" s="36" customFormat="1" ht="14.25"/>
    <row r="20" s="36" customFormat="1" ht="14.25"/>
    <row r="21" s="36" customFormat="1" ht="14.25"/>
    <row r="22" s="36" customFormat="1" ht="14.25"/>
    <row r="23" s="36" customFormat="1" ht="14.25"/>
    <row r="24" s="36" customFormat="1" ht="14.25"/>
    <row r="25" s="36" customFormat="1" ht="14.25"/>
    <row r="26" s="36" customFormat="1" ht="14.25"/>
    <row r="27" s="36" customFormat="1" ht="14.25"/>
    <row r="28" s="36" customFormat="1" ht="14.25"/>
    <row r="29" s="36" customFormat="1" ht="14.25"/>
    <row r="30" s="36" customFormat="1" ht="14.25"/>
    <row r="31" s="3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8" customWidth="1"/>
    <col min="2" max="2" width="15.5" style="18" customWidth="1"/>
    <col min="3" max="3" width="37.625" style="18" customWidth="1"/>
    <col min="4" max="4" width="14.625" style="18" customWidth="1"/>
    <col min="5" max="32" width="9" style="18"/>
    <col min="33" max="16384" width="8.875" style="18"/>
  </cols>
  <sheetData>
    <row r="1" spans="1:4" ht="42" customHeight="1">
      <c r="A1" s="273" t="s">
        <v>197</v>
      </c>
      <c r="B1" s="273"/>
      <c r="C1" s="273"/>
      <c r="D1" s="273"/>
    </row>
    <row r="2" spans="1:4" ht="15" customHeight="1">
      <c r="A2" s="19" t="s">
        <v>1</v>
      </c>
      <c r="B2" s="19"/>
      <c r="C2" s="19"/>
      <c r="D2" s="20" t="s">
        <v>2</v>
      </c>
    </row>
    <row r="3" spans="1:4" ht="21" customHeight="1">
      <c r="A3" s="21" t="s">
        <v>198</v>
      </c>
      <c r="B3" s="22" t="s">
        <v>199</v>
      </c>
      <c r="C3" s="21" t="s">
        <v>198</v>
      </c>
      <c r="D3" s="22" t="s">
        <v>200</v>
      </c>
    </row>
    <row r="4" spans="1:4" ht="21" customHeight="1">
      <c r="A4" s="23" t="s">
        <v>201</v>
      </c>
      <c r="B4" s="24"/>
      <c r="C4" s="25" t="s">
        <v>202</v>
      </c>
      <c r="D4" s="26" t="s">
        <v>203</v>
      </c>
    </row>
    <row r="5" spans="1:4" ht="21" customHeight="1">
      <c r="A5" s="23" t="s">
        <v>204</v>
      </c>
      <c r="B5" s="24"/>
      <c r="C5" s="25" t="s">
        <v>205</v>
      </c>
      <c r="D5" s="24"/>
    </row>
    <row r="6" spans="1:4" ht="21" customHeight="1">
      <c r="A6" s="23" t="s">
        <v>206</v>
      </c>
      <c r="B6" s="24"/>
      <c r="C6" s="25" t="s">
        <v>207</v>
      </c>
      <c r="D6" s="24"/>
    </row>
    <row r="7" spans="1:4" ht="21" customHeight="1">
      <c r="A7" s="23" t="s">
        <v>208</v>
      </c>
      <c r="B7" s="24"/>
      <c r="C7" s="25" t="s">
        <v>209</v>
      </c>
      <c r="D7" s="24"/>
    </row>
    <row r="8" spans="1:4" ht="21" customHeight="1">
      <c r="A8" s="23" t="s">
        <v>210</v>
      </c>
      <c r="B8" s="24"/>
      <c r="C8" s="25" t="s">
        <v>211</v>
      </c>
      <c r="D8" s="24"/>
    </row>
    <row r="9" spans="1:4" ht="21" customHeight="1">
      <c r="A9" s="23"/>
      <c r="B9" s="24"/>
      <c r="C9" s="25"/>
      <c r="D9" s="24"/>
    </row>
    <row r="10" spans="1:4" s="16" customFormat="1" ht="21" customHeight="1">
      <c r="A10" s="27" t="s">
        <v>212</v>
      </c>
      <c r="B10" s="28"/>
      <c r="C10" s="29" t="s">
        <v>213</v>
      </c>
      <c r="D10" s="28"/>
    </row>
    <row r="11" spans="1:4" s="17" customFormat="1" ht="21" customHeight="1">
      <c r="A11" s="30" t="s">
        <v>214</v>
      </c>
      <c r="B11" s="31"/>
      <c r="C11" s="32" t="s">
        <v>215</v>
      </c>
      <c r="D11" s="24"/>
    </row>
    <row r="12" spans="1:4" ht="21" customHeight="1">
      <c r="A12" s="33" t="s">
        <v>216</v>
      </c>
      <c r="B12" s="24"/>
      <c r="C12" s="30"/>
      <c r="D12" s="24"/>
    </row>
    <row r="13" spans="1:4" ht="21" customHeight="1">
      <c r="A13" s="32"/>
      <c r="B13" s="24"/>
      <c r="C13" s="30"/>
      <c r="D13" s="24"/>
    </row>
    <row r="14" spans="1:4" ht="21" customHeight="1">
      <c r="A14" s="27" t="s">
        <v>39</v>
      </c>
      <c r="B14" s="28"/>
      <c r="C14" s="29" t="s">
        <v>40</v>
      </c>
      <c r="D14" s="28"/>
    </row>
    <row r="15" spans="1:4" s="16" customFormat="1" ht="21" customHeight="1">
      <c r="A15" s="18"/>
      <c r="B15" s="18"/>
      <c r="C15" s="18"/>
      <c r="D15" s="18"/>
    </row>
    <row r="16" spans="1:4">
      <c r="D16" s="34"/>
    </row>
    <row r="17" spans="2:2">
      <c r="B17" s="34">
        <v>0</v>
      </c>
    </row>
  </sheetData>
  <mergeCells count="1">
    <mergeCell ref="A1:D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5"/>
  <sheetViews>
    <sheetView showGridLines="0" showZeros="0" workbookViewId="0">
      <selection activeCell="G9" sqref="G9:H15"/>
    </sheetView>
  </sheetViews>
  <sheetFormatPr defaultColWidth="8.875" defaultRowHeight="14.25"/>
  <cols>
    <col min="1" max="1" width="17" style="5" customWidth="1"/>
    <col min="2" max="2" width="29.375" style="5" customWidth="1"/>
    <col min="3" max="3" width="35.5" style="5" customWidth="1"/>
    <col min="4" max="6" width="8.875" style="5"/>
    <col min="7" max="7" width="28.625" style="5" customWidth="1"/>
    <col min="8" max="16384" width="8.875" style="5"/>
  </cols>
  <sheetData>
    <row r="1" spans="1:8" ht="42" customHeight="1">
      <c r="A1" s="274" t="s">
        <v>217</v>
      </c>
      <c r="B1" s="274"/>
      <c r="C1" s="274"/>
    </row>
    <row r="2" spans="1:8" ht="15" customHeight="1">
      <c r="A2" s="6" t="s">
        <v>1</v>
      </c>
      <c r="B2" s="7"/>
      <c r="C2" s="8" t="s">
        <v>2</v>
      </c>
    </row>
    <row r="3" spans="1:8" ht="20.100000000000001" customHeight="1">
      <c r="A3" s="9" t="s">
        <v>91</v>
      </c>
      <c r="B3" s="9" t="s">
        <v>43</v>
      </c>
      <c r="C3" s="9" t="s">
        <v>218</v>
      </c>
    </row>
    <row r="4" spans="1:8" ht="21" customHeight="1">
      <c r="A4" s="9" t="s">
        <v>219</v>
      </c>
      <c r="B4" s="9" t="s">
        <v>219</v>
      </c>
      <c r="C4" s="9">
        <v>1</v>
      </c>
      <c r="D4" s="10"/>
    </row>
    <row r="5" spans="1:8" ht="21" customHeight="1">
      <c r="A5" s="11">
        <v>30228</v>
      </c>
      <c r="B5" s="11" t="s">
        <v>220</v>
      </c>
      <c r="C5" s="12">
        <v>17.184899999999999</v>
      </c>
    </row>
    <row r="6" spans="1:8" ht="21" customHeight="1">
      <c r="A6" s="11">
        <v>30229</v>
      </c>
      <c r="B6" s="11" t="s">
        <v>221</v>
      </c>
      <c r="C6" s="13">
        <v>8.5925999999999991</v>
      </c>
    </row>
    <row r="7" spans="1:8" ht="21" customHeight="1">
      <c r="A7" s="11">
        <v>30239</v>
      </c>
      <c r="B7" s="11" t="s">
        <v>222</v>
      </c>
      <c r="C7" s="13">
        <v>19.98</v>
      </c>
    </row>
    <row r="8" spans="1:8" ht="21" customHeight="1">
      <c r="A8" s="11">
        <v>30201</v>
      </c>
      <c r="B8" s="11" t="s">
        <v>223</v>
      </c>
      <c r="C8" s="13">
        <v>19.512</v>
      </c>
    </row>
    <row r="9" spans="1:8" ht="21" customHeight="1">
      <c r="A9" s="11">
        <v>30231</v>
      </c>
      <c r="B9" s="11" t="s">
        <v>224</v>
      </c>
      <c r="C9" s="13">
        <v>0.95</v>
      </c>
    </row>
    <row r="10" spans="1:8" ht="21" customHeight="1">
      <c r="A10" s="11">
        <v>30231</v>
      </c>
      <c r="B10" s="11" t="s">
        <v>225</v>
      </c>
      <c r="C10" s="13">
        <v>11.3879</v>
      </c>
    </row>
    <row r="11" spans="1:8" ht="21" customHeight="1">
      <c r="A11" s="11">
        <v>30213</v>
      </c>
      <c r="B11" s="11" t="s">
        <v>226</v>
      </c>
      <c r="C11" s="13">
        <v>6.5</v>
      </c>
    </row>
    <row r="12" spans="1:8" ht="21" customHeight="1">
      <c r="A12" s="11">
        <v>30226</v>
      </c>
      <c r="B12" s="11" t="s">
        <v>227</v>
      </c>
      <c r="C12" s="13">
        <v>4.71</v>
      </c>
    </row>
    <row r="13" spans="1:8" ht="21" customHeight="1">
      <c r="A13" s="11">
        <v>30201</v>
      </c>
      <c r="B13" s="11" t="s">
        <v>228</v>
      </c>
      <c r="C13" s="13">
        <v>9.5221</v>
      </c>
    </row>
    <row r="14" spans="1:8" ht="21" customHeight="1">
      <c r="A14" s="11">
        <v>30227</v>
      </c>
      <c r="B14" s="11" t="s">
        <v>229</v>
      </c>
      <c r="C14" s="13">
        <v>6.9550999999999998</v>
      </c>
    </row>
    <row r="15" spans="1:8" ht="21" customHeight="1">
      <c r="A15" s="13" t="s">
        <v>8</v>
      </c>
      <c r="B15" s="13"/>
      <c r="C15" s="14">
        <f>SUM(C5:C14)</f>
        <v>105.29459999999999</v>
      </c>
      <c r="H15" s="15"/>
    </row>
  </sheetData>
  <mergeCells count="1">
    <mergeCell ref="A1:C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2"/>
  <sheetViews>
    <sheetView showGridLines="0" showZeros="0" workbookViewId="0">
      <selection activeCell="P16" sqref="P16:T1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5" t="s">
        <v>230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15" customHeight="1">
      <c r="A2" s="276" t="s">
        <v>1</v>
      </c>
      <c r="B2" s="276"/>
      <c r="C2" s="276"/>
      <c r="D2" s="276"/>
      <c r="E2" s="276"/>
      <c r="F2" s="276"/>
      <c r="G2" s="27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77" t="s">
        <v>231</v>
      </c>
      <c r="B3" s="277"/>
      <c r="C3" s="277"/>
      <c r="D3" s="277"/>
      <c r="E3" s="277"/>
      <c r="F3" s="277"/>
      <c r="G3" s="277"/>
      <c r="H3" s="278" t="s">
        <v>232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 ht="18.95" customHeight="1">
      <c r="A4" s="277" t="s">
        <v>233</v>
      </c>
      <c r="B4" s="277"/>
      <c r="C4" s="277"/>
      <c r="D4" s="277"/>
      <c r="E4" s="277"/>
      <c r="F4" s="277"/>
      <c r="G4" s="277"/>
      <c r="H4" s="278" t="s">
        <v>99</v>
      </c>
      <c r="I4" s="277"/>
      <c r="J4" s="277" t="s">
        <v>234</v>
      </c>
      <c r="K4" s="277"/>
      <c r="L4" s="277"/>
      <c r="M4" s="277"/>
      <c r="N4" s="277" t="s">
        <v>99</v>
      </c>
      <c r="O4" s="277"/>
      <c r="P4" s="277"/>
      <c r="Q4" s="277"/>
      <c r="R4" s="277"/>
      <c r="S4" s="277"/>
      <c r="T4" s="277"/>
    </row>
    <row r="5" spans="1:20" ht="18.95" customHeight="1">
      <c r="A5" s="279" t="s">
        <v>235</v>
      </c>
      <c r="B5" s="279" t="s">
        <v>236</v>
      </c>
      <c r="C5" s="279"/>
      <c r="D5" s="279"/>
      <c r="E5" s="279"/>
      <c r="F5" s="279"/>
      <c r="G5" s="279"/>
      <c r="H5" s="279" t="s">
        <v>237</v>
      </c>
      <c r="I5" s="279"/>
      <c r="J5" s="279" t="s">
        <v>238</v>
      </c>
      <c r="K5" s="279"/>
      <c r="L5" s="279"/>
      <c r="M5" s="279"/>
      <c r="N5" s="279" t="s">
        <v>239</v>
      </c>
      <c r="O5" s="279"/>
      <c r="P5" s="279"/>
      <c r="Q5" s="279"/>
      <c r="R5" s="279"/>
      <c r="S5" s="279"/>
      <c r="T5" s="279"/>
    </row>
    <row r="6" spans="1:20" ht="18.95" customHeight="1">
      <c r="A6" s="279"/>
      <c r="B6" s="279" t="s">
        <v>240</v>
      </c>
      <c r="C6" s="279"/>
      <c r="D6" s="279"/>
      <c r="E6" s="279"/>
      <c r="F6" s="279"/>
      <c r="G6" s="279"/>
      <c r="H6" s="279" t="s">
        <v>241</v>
      </c>
      <c r="I6" s="279"/>
      <c r="J6" s="279" t="s">
        <v>242</v>
      </c>
      <c r="K6" s="279"/>
      <c r="L6" s="279"/>
      <c r="M6" s="279"/>
      <c r="N6" s="279" t="s">
        <v>243</v>
      </c>
      <c r="O6" s="279"/>
      <c r="P6" s="279"/>
      <c r="Q6" s="279"/>
      <c r="R6" s="279"/>
      <c r="S6" s="279"/>
      <c r="T6" s="279"/>
    </row>
    <row r="7" spans="1:20" ht="30.95" customHeight="1">
      <c r="A7" s="279"/>
      <c r="B7" s="279" t="s">
        <v>244</v>
      </c>
      <c r="C7" s="279"/>
      <c r="D7" s="279"/>
      <c r="E7" s="279"/>
      <c r="F7" s="279"/>
      <c r="G7" s="279"/>
      <c r="H7" s="3" t="s">
        <v>245</v>
      </c>
      <c r="I7" s="3">
        <v>18</v>
      </c>
      <c r="J7" s="279" t="s">
        <v>246</v>
      </c>
      <c r="K7" s="279"/>
      <c r="L7" s="279"/>
      <c r="M7" s="279"/>
      <c r="N7" s="279"/>
      <c r="O7" s="279"/>
      <c r="P7" s="279"/>
      <c r="Q7" s="3" t="s">
        <v>17</v>
      </c>
      <c r="R7" s="279"/>
      <c r="S7" s="279"/>
      <c r="T7" s="279"/>
    </row>
    <row r="8" spans="1:20" ht="18.95" customHeight="1">
      <c r="A8" s="279"/>
      <c r="B8" s="279" t="s">
        <v>247</v>
      </c>
      <c r="C8" s="279"/>
      <c r="D8" s="279"/>
      <c r="E8" s="279"/>
      <c r="F8" s="279"/>
      <c r="G8" s="279"/>
      <c r="H8" s="3" t="s">
        <v>149</v>
      </c>
      <c r="I8" s="3">
        <v>18</v>
      </c>
      <c r="J8" s="279" t="s">
        <v>248</v>
      </c>
      <c r="K8" s="279"/>
      <c r="L8" s="279"/>
      <c r="M8" s="279"/>
      <c r="N8" s="279"/>
      <c r="O8" s="279"/>
      <c r="P8" s="279"/>
      <c r="Q8" s="3" t="s">
        <v>249</v>
      </c>
      <c r="R8" s="279"/>
      <c r="S8" s="279"/>
      <c r="T8" s="279"/>
    </row>
    <row r="9" spans="1:20" ht="30" customHeight="1">
      <c r="A9" s="279"/>
      <c r="B9" s="279" t="s">
        <v>250</v>
      </c>
      <c r="C9" s="279"/>
      <c r="D9" s="279"/>
      <c r="E9" s="279"/>
      <c r="F9" s="279"/>
      <c r="G9" s="279"/>
      <c r="H9" s="279" t="s">
        <v>251</v>
      </c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</row>
    <row r="10" spans="1:20" ht="18.95" customHeight="1">
      <c r="A10" s="279"/>
      <c r="B10" s="279" t="s">
        <v>252</v>
      </c>
      <c r="C10" s="279"/>
      <c r="D10" s="279"/>
      <c r="E10" s="279"/>
      <c r="F10" s="279"/>
      <c r="G10" s="279"/>
      <c r="H10" s="279" t="s">
        <v>253</v>
      </c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</row>
    <row r="11" spans="1:20" ht="18.95" customHeight="1">
      <c r="A11" s="279" t="s">
        <v>254</v>
      </c>
      <c r="B11" s="279" t="s">
        <v>255</v>
      </c>
      <c r="C11" s="279"/>
      <c r="D11" s="279"/>
      <c r="E11" s="279"/>
      <c r="F11" s="279"/>
      <c r="G11" s="279"/>
      <c r="H11" s="279" t="s">
        <v>256</v>
      </c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  <row r="12" spans="1:20" ht="18.95" customHeight="1">
      <c r="A12" s="279"/>
      <c r="B12" s="279" t="s">
        <v>257</v>
      </c>
      <c r="C12" s="279"/>
      <c r="D12" s="279" t="s">
        <v>258</v>
      </c>
      <c r="E12" s="279"/>
      <c r="F12" s="279" t="s">
        <v>259</v>
      </c>
      <c r="G12" s="279"/>
      <c r="H12" s="279" t="s">
        <v>260</v>
      </c>
      <c r="I12" s="279"/>
      <c r="J12" s="279"/>
      <c r="K12" s="279"/>
      <c r="L12" s="279"/>
      <c r="M12" s="279"/>
      <c r="N12" s="279"/>
      <c r="O12" s="279"/>
      <c r="P12" s="279" t="s">
        <v>261</v>
      </c>
      <c r="Q12" s="279"/>
      <c r="R12" s="279"/>
      <c r="S12" s="279"/>
      <c r="T12" s="279"/>
    </row>
    <row r="13" spans="1:20" ht="18.95" customHeight="1">
      <c r="A13" s="279"/>
      <c r="B13" s="279"/>
      <c r="C13" s="279"/>
      <c r="D13" s="279" t="s">
        <v>262</v>
      </c>
      <c r="E13" s="279"/>
      <c r="F13" s="279" t="s">
        <v>263</v>
      </c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0" ht="18.95" customHeight="1">
      <c r="A14" s="279"/>
      <c r="B14" s="279"/>
      <c r="C14" s="279"/>
      <c r="D14" s="279"/>
      <c r="E14" s="279"/>
      <c r="F14" s="279" t="s">
        <v>264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</row>
    <row r="15" spans="1:20" ht="18.95" customHeight="1">
      <c r="A15" s="279"/>
      <c r="B15" s="279"/>
      <c r="C15" s="279"/>
      <c r="D15" s="279"/>
      <c r="E15" s="279"/>
      <c r="F15" s="279" t="s">
        <v>265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0" ht="18.95" customHeight="1">
      <c r="A16" s="279"/>
      <c r="B16" s="279"/>
      <c r="C16" s="279"/>
      <c r="D16" s="279"/>
      <c r="E16" s="279"/>
      <c r="F16" s="279" t="s">
        <v>266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1:20" ht="18.95" customHeight="1">
      <c r="A17" s="279"/>
      <c r="B17" s="279"/>
      <c r="C17" s="279"/>
      <c r="D17" s="279" t="s">
        <v>267</v>
      </c>
      <c r="E17" s="279"/>
      <c r="F17" s="279" t="s">
        <v>268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</row>
    <row r="18" spans="1:20" ht="18.95" customHeight="1">
      <c r="A18" s="279"/>
      <c r="B18" s="279"/>
      <c r="C18" s="279"/>
      <c r="D18" s="279"/>
      <c r="E18" s="279"/>
      <c r="F18" s="279" t="s">
        <v>269</v>
      </c>
      <c r="G18" s="279"/>
      <c r="H18" s="280" t="s">
        <v>270</v>
      </c>
      <c r="I18" s="280"/>
      <c r="J18" s="280"/>
      <c r="K18" s="280"/>
      <c r="L18" s="280"/>
      <c r="M18" s="280"/>
      <c r="N18" s="280"/>
      <c r="O18" s="280"/>
      <c r="P18" s="279"/>
      <c r="Q18" s="279"/>
      <c r="R18" s="279"/>
      <c r="S18" s="279"/>
      <c r="T18" s="279"/>
    </row>
    <row r="19" spans="1:20" ht="18.95" customHeight="1">
      <c r="A19" s="279"/>
      <c r="B19" s="279"/>
      <c r="C19" s="279"/>
      <c r="D19" s="279"/>
      <c r="E19" s="279"/>
      <c r="F19" s="279" t="s">
        <v>271</v>
      </c>
      <c r="G19" s="279"/>
      <c r="H19" s="279" t="s">
        <v>272</v>
      </c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0" ht="18.95" customHeight="1">
      <c r="A20" s="279"/>
      <c r="B20" s="279"/>
      <c r="C20" s="279"/>
      <c r="D20" s="279"/>
      <c r="E20" s="279"/>
      <c r="F20" s="279" t="s">
        <v>273</v>
      </c>
      <c r="G20" s="279"/>
      <c r="H20" s="280" t="s">
        <v>274</v>
      </c>
      <c r="I20" s="280"/>
      <c r="J20" s="280"/>
      <c r="K20" s="280"/>
      <c r="L20" s="280"/>
      <c r="M20" s="280"/>
      <c r="N20" s="280"/>
      <c r="O20" s="280"/>
      <c r="P20" s="279"/>
      <c r="Q20" s="279"/>
      <c r="R20" s="279"/>
      <c r="S20" s="279"/>
      <c r="T20" s="279"/>
    </row>
    <row r="21" spans="1:20" ht="18.95" customHeight="1">
      <c r="A21" s="279"/>
      <c r="B21" s="279"/>
      <c r="C21" s="279"/>
      <c r="D21" s="279" t="s">
        <v>275</v>
      </c>
      <c r="E21" s="279"/>
      <c r="F21" s="279" t="s">
        <v>276</v>
      </c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</row>
    <row r="22" spans="1:20" ht="11.1" customHeight="1">
      <c r="A22" s="281"/>
      <c r="B22" s="281"/>
      <c r="C22" s="281"/>
      <c r="D22" s="281"/>
      <c r="E22" s="281"/>
      <c r="F22" s="281"/>
      <c r="G22" s="281"/>
      <c r="H22" s="282"/>
      <c r="I22" s="282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</row>
  </sheetData>
  <mergeCells count="72">
    <mergeCell ref="A5:A10"/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showZeros="0" workbookViewId="0">
      <selection activeCell="H15" sqref="H15:O1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5" t="s">
        <v>230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15" customHeight="1">
      <c r="A2" s="276" t="s">
        <v>1</v>
      </c>
      <c r="B2" s="276"/>
      <c r="C2" s="276"/>
      <c r="D2" s="276"/>
      <c r="E2" s="276"/>
      <c r="F2" s="276"/>
      <c r="G2" s="27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77" t="s">
        <v>231</v>
      </c>
      <c r="B3" s="277"/>
      <c r="C3" s="277"/>
      <c r="D3" s="277"/>
      <c r="E3" s="277"/>
      <c r="F3" s="277"/>
      <c r="G3" s="277"/>
      <c r="H3" s="278" t="s">
        <v>277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 ht="18.95" customHeight="1">
      <c r="A4" s="277" t="s">
        <v>233</v>
      </c>
      <c r="B4" s="277"/>
      <c r="C4" s="277"/>
      <c r="D4" s="277"/>
      <c r="E4" s="277"/>
      <c r="F4" s="277"/>
      <c r="G4" s="277"/>
      <c r="H4" s="278" t="s">
        <v>99</v>
      </c>
      <c r="I4" s="277"/>
      <c r="J4" s="277" t="s">
        <v>234</v>
      </c>
      <c r="K4" s="277"/>
      <c r="L4" s="277"/>
      <c r="M4" s="277"/>
      <c r="N4" s="277" t="s">
        <v>99</v>
      </c>
      <c r="O4" s="277"/>
      <c r="P4" s="277"/>
      <c r="Q4" s="277"/>
      <c r="R4" s="277"/>
      <c r="S4" s="277"/>
      <c r="T4" s="277"/>
    </row>
    <row r="5" spans="1:20" ht="18.95" customHeight="1">
      <c r="A5" s="279" t="s">
        <v>235</v>
      </c>
      <c r="B5" s="279" t="s">
        <v>236</v>
      </c>
      <c r="C5" s="279"/>
      <c r="D5" s="279"/>
      <c r="E5" s="279"/>
      <c r="F5" s="279"/>
      <c r="G5" s="279"/>
      <c r="H5" s="279" t="s">
        <v>237</v>
      </c>
      <c r="I5" s="279"/>
      <c r="J5" s="279" t="s">
        <v>238</v>
      </c>
      <c r="K5" s="279"/>
      <c r="L5" s="279"/>
      <c r="M5" s="279"/>
      <c r="N5" s="279" t="s">
        <v>239</v>
      </c>
      <c r="O5" s="279"/>
      <c r="P5" s="279"/>
      <c r="Q5" s="279"/>
      <c r="R5" s="279"/>
      <c r="S5" s="279"/>
      <c r="T5" s="279"/>
    </row>
    <row r="6" spans="1:20" ht="18.95" customHeight="1">
      <c r="A6" s="279"/>
      <c r="B6" s="279" t="s">
        <v>240</v>
      </c>
      <c r="C6" s="279"/>
      <c r="D6" s="279"/>
      <c r="E6" s="279"/>
      <c r="F6" s="279"/>
      <c r="G6" s="279"/>
      <c r="H6" s="279" t="s">
        <v>241</v>
      </c>
      <c r="I6" s="279"/>
      <c r="J6" s="279" t="s">
        <v>242</v>
      </c>
      <c r="K6" s="279"/>
      <c r="L6" s="279"/>
      <c r="M6" s="279"/>
      <c r="N6" s="279" t="s">
        <v>243</v>
      </c>
      <c r="O6" s="279"/>
      <c r="P6" s="279"/>
      <c r="Q6" s="279"/>
      <c r="R6" s="279"/>
      <c r="S6" s="279"/>
      <c r="T6" s="279"/>
    </row>
    <row r="7" spans="1:20" ht="30.95" customHeight="1">
      <c r="A7" s="279"/>
      <c r="B7" s="279" t="s">
        <v>244</v>
      </c>
      <c r="C7" s="279"/>
      <c r="D7" s="279"/>
      <c r="E7" s="279"/>
      <c r="F7" s="279"/>
      <c r="G7" s="279"/>
      <c r="H7" s="3" t="s">
        <v>245</v>
      </c>
      <c r="I7" s="3">
        <v>2</v>
      </c>
      <c r="J7" s="279" t="s">
        <v>246</v>
      </c>
      <c r="K7" s="279"/>
      <c r="L7" s="279"/>
      <c r="M7" s="279"/>
      <c r="N7" s="279"/>
      <c r="O7" s="279"/>
      <c r="P7" s="279"/>
      <c r="Q7" s="3" t="s">
        <v>17</v>
      </c>
      <c r="R7" s="279"/>
      <c r="S7" s="279"/>
      <c r="T7" s="279"/>
    </row>
    <row r="8" spans="1:20" ht="18.95" customHeight="1">
      <c r="A8" s="279"/>
      <c r="B8" s="279" t="s">
        <v>247</v>
      </c>
      <c r="C8" s="279"/>
      <c r="D8" s="279"/>
      <c r="E8" s="279"/>
      <c r="F8" s="279"/>
      <c r="G8" s="279"/>
      <c r="H8" s="3" t="s">
        <v>149</v>
      </c>
      <c r="I8" s="3">
        <v>2</v>
      </c>
      <c r="J8" s="279" t="s">
        <v>248</v>
      </c>
      <c r="K8" s="279"/>
      <c r="L8" s="279"/>
      <c r="M8" s="279"/>
      <c r="N8" s="279"/>
      <c r="O8" s="279"/>
      <c r="P8" s="279"/>
      <c r="Q8" s="3" t="s">
        <v>249</v>
      </c>
      <c r="R8" s="279"/>
      <c r="S8" s="279"/>
      <c r="T8" s="279"/>
    </row>
    <row r="9" spans="1:20" ht="30" customHeight="1">
      <c r="A9" s="279"/>
      <c r="B9" s="279" t="s">
        <v>250</v>
      </c>
      <c r="C9" s="279"/>
      <c r="D9" s="279"/>
      <c r="E9" s="279"/>
      <c r="F9" s="279"/>
      <c r="G9" s="279"/>
      <c r="H9" s="279" t="s">
        <v>278</v>
      </c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</row>
    <row r="10" spans="1:20" ht="18.95" customHeight="1">
      <c r="A10" s="279"/>
      <c r="B10" s="279" t="s">
        <v>252</v>
      </c>
      <c r="C10" s="279"/>
      <c r="D10" s="279"/>
      <c r="E10" s="279"/>
      <c r="F10" s="279"/>
      <c r="G10" s="279"/>
      <c r="H10" s="279" t="s">
        <v>253</v>
      </c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</row>
    <row r="11" spans="1:20" ht="18.95" customHeight="1">
      <c r="A11" s="279" t="s">
        <v>254</v>
      </c>
      <c r="B11" s="279" t="s">
        <v>255</v>
      </c>
      <c r="C11" s="279"/>
      <c r="D11" s="279"/>
      <c r="E11" s="279"/>
      <c r="F11" s="279"/>
      <c r="G11" s="279"/>
      <c r="H11" s="279" t="s">
        <v>279</v>
      </c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  <row r="12" spans="1:20" ht="18.95" customHeight="1">
      <c r="A12" s="279"/>
      <c r="B12" s="279" t="s">
        <v>257</v>
      </c>
      <c r="C12" s="279"/>
      <c r="D12" s="279" t="s">
        <v>258</v>
      </c>
      <c r="E12" s="279"/>
      <c r="F12" s="279" t="s">
        <v>259</v>
      </c>
      <c r="G12" s="279"/>
      <c r="H12" s="279" t="s">
        <v>260</v>
      </c>
      <c r="I12" s="279"/>
      <c r="J12" s="279"/>
      <c r="K12" s="279"/>
      <c r="L12" s="279"/>
      <c r="M12" s="279"/>
      <c r="N12" s="279"/>
      <c r="O12" s="279"/>
      <c r="P12" s="279" t="s">
        <v>261</v>
      </c>
      <c r="Q12" s="279"/>
      <c r="R12" s="279"/>
      <c r="S12" s="279"/>
      <c r="T12" s="279"/>
    </row>
    <row r="13" spans="1:20" ht="18.95" customHeight="1">
      <c r="A13" s="279"/>
      <c r="B13" s="279"/>
      <c r="C13" s="279"/>
      <c r="D13" s="279" t="s">
        <v>262</v>
      </c>
      <c r="E13" s="279"/>
      <c r="F13" s="279" t="s">
        <v>263</v>
      </c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0" ht="18.95" customHeight="1">
      <c r="A14" s="279"/>
      <c r="B14" s="279"/>
      <c r="C14" s="279"/>
      <c r="D14" s="279"/>
      <c r="E14" s="279"/>
      <c r="F14" s="279" t="s">
        <v>264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</row>
    <row r="15" spans="1:20" ht="18.95" customHeight="1">
      <c r="A15" s="279"/>
      <c r="B15" s="279"/>
      <c r="C15" s="279"/>
      <c r="D15" s="279"/>
      <c r="E15" s="279"/>
      <c r="F15" s="279" t="s">
        <v>265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0" ht="18.95" customHeight="1">
      <c r="A16" s="279"/>
      <c r="B16" s="279"/>
      <c r="C16" s="279"/>
      <c r="D16" s="279"/>
      <c r="E16" s="279"/>
      <c r="F16" s="279" t="s">
        <v>266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1:20" ht="18.95" customHeight="1">
      <c r="A17" s="279"/>
      <c r="B17" s="279"/>
      <c r="C17" s="279"/>
      <c r="D17" s="279" t="s">
        <v>267</v>
      </c>
      <c r="E17" s="279"/>
      <c r="F17" s="279" t="s">
        <v>268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</row>
    <row r="18" spans="1:20" ht="18.95" customHeight="1">
      <c r="A18" s="279"/>
      <c r="B18" s="279"/>
      <c r="C18" s="279"/>
      <c r="D18" s="279"/>
      <c r="E18" s="279"/>
      <c r="F18" s="279" t="s">
        <v>269</v>
      </c>
      <c r="G18" s="279"/>
      <c r="H18" s="280" t="s">
        <v>280</v>
      </c>
      <c r="I18" s="280"/>
      <c r="J18" s="280"/>
      <c r="K18" s="280"/>
      <c r="L18" s="280"/>
      <c r="M18" s="280"/>
      <c r="N18" s="280"/>
      <c r="O18" s="280"/>
      <c r="P18" s="279"/>
      <c r="Q18" s="279"/>
      <c r="R18" s="279"/>
      <c r="S18" s="279"/>
      <c r="T18" s="279"/>
    </row>
    <row r="19" spans="1:20" ht="18.95" customHeight="1">
      <c r="A19" s="279"/>
      <c r="B19" s="279"/>
      <c r="C19" s="279"/>
      <c r="D19" s="279"/>
      <c r="E19" s="279"/>
      <c r="F19" s="279" t="s">
        <v>271</v>
      </c>
      <c r="G19" s="279"/>
      <c r="H19" s="279" t="s">
        <v>281</v>
      </c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0" ht="18.95" customHeight="1">
      <c r="A20" s="279"/>
      <c r="B20" s="279"/>
      <c r="C20" s="279"/>
      <c r="D20" s="279"/>
      <c r="E20" s="279"/>
      <c r="F20" s="279" t="s">
        <v>273</v>
      </c>
      <c r="G20" s="279"/>
      <c r="H20" s="280" t="s">
        <v>282</v>
      </c>
      <c r="I20" s="280"/>
      <c r="J20" s="280"/>
      <c r="K20" s="280"/>
      <c r="L20" s="280"/>
      <c r="M20" s="280"/>
      <c r="N20" s="280"/>
      <c r="O20" s="280"/>
      <c r="P20" s="279"/>
      <c r="Q20" s="279"/>
      <c r="R20" s="279"/>
      <c r="S20" s="279"/>
      <c r="T20" s="279"/>
    </row>
    <row r="21" spans="1:20" ht="18.95" customHeight="1">
      <c r="A21" s="279"/>
      <c r="B21" s="279"/>
      <c r="C21" s="279"/>
      <c r="D21" s="279" t="s">
        <v>275</v>
      </c>
      <c r="E21" s="279"/>
      <c r="F21" s="279" t="s">
        <v>276</v>
      </c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</row>
    <row r="22" spans="1:20" ht="11.1" customHeight="1">
      <c r="A22" s="281"/>
      <c r="B22" s="281"/>
      <c r="C22" s="281"/>
      <c r="D22" s="281"/>
      <c r="E22" s="281"/>
      <c r="F22" s="281"/>
      <c r="G22" s="281"/>
      <c r="H22" s="282"/>
      <c r="I22" s="282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</row>
  </sheetData>
  <mergeCells count="72">
    <mergeCell ref="A5:A10"/>
    <mergeCell ref="A11:A21"/>
    <mergeCell ref="B12:C21"/>
    <mergeCell ref="D13:E16"/>
    <mergeCell ref="D17:E20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"/>
  <sheetViews>
    <sheetView showGridLines="0" showZeros="0" workbookViewId="0">
      <selection activeCell="H18" sqref="H18:O1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5" t="s">
        <v>230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15" customHeight="1">
      <c r="A2" s="276" t="s">
        <v>1</v>
      </c>
      <c r="B2" s="276"/>
      <c r="C2" s="276"/>
      <c r="D2" s="276"/>
      <c r="E2" s="276"/>
      <c r="F2" s="276"/>
      <c r="G2" s="27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77" t="s">
        <v>231</v>
      </c>
      <c r="B3" s="277"/>
      <c r="C3" s="277"/>
      <c r="D3" s="277"/>
      <c r="E3" s="277"/>
      <c r="F3" s="277"/>
      <c r="G3" s="277"/>
      <c r="H3" s="278" t="s">
        <v>283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 ht="18.95" customHeight="1">
      <c r="A4" s="277" t="s">
        <v>233</v>
      </c>
      <c r="B4" s="277"/>
      <c r="C4" s="277"/>
      <c r="D4" s="277"/>
      <c r="E4" s="277"/>
      <c r="F4" s="277"/>
      <c r="G4" s="277"/>
      <c r="H4" s="278" t="s">
        <v>99</v>
      </c>
      <c r="I4" s="277"/>
      <c r="J4" s="277" t="s">
        <v>234</v>
      </c>
      <c r="K4" s="277"/>
      <c r="L4" s="277"/>
      <c r="M4" s="277"/>
      <c r="N4" s="277" t="s">
        <v>99</v>
      </c>
      <c r="O4" s="277"/>
      <c r="P4" s="277"/>
      <c r="Q4" s="277"/>
      <c r="R4" s="277"/>
      <c r="S4" s="277"/>
      <c r="T4" s="277"/>
    </row>
    <row r="5" spans="1:20" ht="18.95" customHeight="1">
      <c r="A5" s="279" t="s">
        <v>235</v>
      </c>
      <c r="B5" s="279" t="s">
        <v>236</v>
      </c>
      <c r="C5" s="279"/>
      <c r="D5" s="279"/>
      <c r="E5" s="279"/>
      <c r="F5" s="279"/>
      <c r="G5" s="279"/>
      <c r="H5" s="279" t="s">
        <v>237</v>
      </c>
      <c r="I5" s="279"/>
      <c r="J5" s="279" t="s">
        <v>238</v>
      </c>
      <c r="K5" s="279"/>
      <c r="L5" s="279"/>
      <c r="M5" s="279"/>
      <c r="N5" s="279" t="s">
        <v>239</v>
      </c>
      <c r="O5" s="279"/>
      <c r="P5" s="279"/>
      <c r="Q5" s="279"/>
      <c r="R5" s="279"/>
      <c r="S5" s="279"/>
      <c r="T5" s="279"/>
    </row>
    <row r="6" spans="1:20" ht="18.95" customHeight="1">
      <c r="A6" s="279"/>
      <c r="B6" s="279" t="s">
        <v>240</v>
      </c>
      <c r="C6" s="279"/>
      <c r="D6" s="279"/>
      <c r="E6" s="279"/>
      <c r="F6" s="279"/>
      <c r="G6" s="279"/>
      <c r="H6" s="279" t="s">
        <v>241</v>
      </c>
      <c r="I6" s="279"/>
      <c r="J6" s="279" t="s">
        <v>242</v>
      </c>
      <c r="K6" s="279"/>
      <c r="L6" s="279"/>
      <c r="M6" s="279"/>
      <c r="N6" s="279" t="s">
        <v>243</v>
      </c>
      <c r="O6" s="279"/>
      <c r="P6" s="279"/>
      <c r="Q6" s="279"/>
      <c r="R6" s="279"/>
      <c r="S6" s="279"/>
      <c r="T6" s="279"/>
    </row>
    <row r="7" spans="1:20" ht="30.95" customHeight="1">
      <c r="A7" s="279"/>
      <c r="B7" s="279" t="s">
        <v>244</v>
      </c>
      <c r="C7" s="279"/>
      <c r="D7" s="279"/>
      <c r="E7" s="279"/>
      <c r="F7" s="279"/>
      <c r="G7" s="279"/>
      <c r="H7" s="3" t="s">
        <v>245</v>
      </c>
      <c r="I7" s="3">
        <v>18</v>
      </c>
      <c r="J7" s="279" t="s">
        <v>246</v>
      </c>
      <c r="K7" s="279"/>
      <c r="L7" s="279"/>
      <c r="M7" s="279"/>
      <c r="N7" s="279"/>
      <c r="O7" s="279"/>
      <c r="P7" s="279"/>
      <c r="Q7" s="3" t="s">
        <v>17</v>
      </c>
      <c r="R7" s="279"/>
      <c r="S7" s="279"/>
      <c r="T7" s="279"/>
    </row>
    <row r="8" spans="1:20" ht="18.95" customHeight="1">
      <c r="A8" s="279"/>
      <c r="B8" s="279" t="s">
        <v>247</v>
      </c>
      <c r="C8" s="279"/>
      <c r="D8" s="279"/>
      <c r="E8" s="279"/>
      <c r="F8" s="279"/>
      <c r="G8" s="279"/>
      <c r="H8" s="3" t="s">
        <v>149</v>
      </c>
      <c r="I8" s="3">
        <v>18</v>
      </c>
      <c r="J8" s="279" t="s">
        <v>248</v>
      </c>
      <c r="K8" s="279"/>
      <c r="L8" s="279"/>
      <c r="M8" s="279"/>
      <c r="N8" s="279"/>
      <c r="O8" s="279"/>
      <c r="P8" s="279"/>
      <c r="Q8" s="3" t="s">
        <v>249</v>
      </c>
      <c r="R8" s="279"/>
      <c r="S8" s="279"/>
      <c r="T8" s="279"/>
    </row>
    <row r="9" spans="1:20" ht="57" customHeight="1">
      <c r="A9" s="279"/>
      <c r="B9" s="279" t="s">
        <v>250</v>
      </c>
      <c r="C9" s="279"/>
      <c r="D9" s="279"/>
      <c r="E9" s="279"/>
      <c r="F9" s="279"/>
      <c r="G9" s="279"/>
      <c r="H9" s="279" t="s">
        <v>284</v>
      </c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</row>
    <row r="10" spans="1:20" ht="18.95" customHeight="1">
      <c r="A10" s="279"/>
      <c r="B10" s="279" t="s">
        <v>252</v>
      </c>
      <c r="C10" s="279"/>
      <c r="D10" s="279"/>
      <c r="E10" s="279"/>
      <c r="F10" s="279"/>
      <c r="G10" s="279"/>
      <c r="H10" s="279" t="s">
        <v>253</v>
      </c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</row>
    <row r="11" spans="1:20" ht="18.95" customHeight="1">
      <c r="A11" s="279" t="s">
        <v>254</v>
      </c>
      <c r="B11" s="279" t="s">
        <v>255</v>
      </c>
      <c r="C11" s="279"/>
      <c r="D11" s="279"/>
      <c r="E11" s="279"/>
      <c r="F11" s="279"/>
      <c r="G11" s="279"/>
      <c r="H11" s="279" t="s">
        <v>285</v>
      </c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  <row r="12" spans="1:20" ht="18.95" customHeight="1">
      <c r="A12" s="279"/>
      <c r="B12" s="279" t="s">
        <v>257</v>
      </c>
      <c r="C12" s="279"/>
      <c r="D12" s="279" t="s">
        <v>258</v>
      </c>
      <c r="E12" s="279"/>
      <c r="F12" s="279" t="s">
        <v>259</v>
      </c>
      <c r="G12" s="279"/>
      <c r="H12" s="279" t="s">
        <v>260</v>
      </c>
      <c r="I12" s="279"/>
      <c r="J12" s="279"/>
      <c r="K12" s="279"/>
      <c r="L12" s="279"/>
      <c r="M12" s="279"/>
      <c r="N12" s="279"/>
      <c r="O12" s="279"/>
      <c r="P12" s="279" t="s">
        <v>261</v>
      </c>
      <c r="Q12" s="279"/>
      <c r="R12" s="279"/>
      <c r="S12" s="279"/>
      <c r="T12" s="279"/>
    </row>
    <row r="13" spans="1:20" ht="18.95" customHeight="1">
      <c r="A13" s="279"/>
      <c r="B13" s="279"/>
      <c r="C13" s="279"/>
      <c r="D13" s="279" t="s">
        <v>262</v>
      </c>
      <c r="E13" s="279"/>
      <c r="F13" s="279" t="s">
        <v>263</v>
      </c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0" ht="18.95" customHeight="1">
      <c r="A14" s="279"/>
      <c r="B14" s="279"/>
      <c r="C14" s="279"/>
      <c r="D14" s="279"/>
      <c r="E14" s="279"/>
      <c r="F14" s="279" t="s">
        <v>264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</row>
    <row r="15" spans="1:20" ht="18.95" customHeight="1">
      <c r="A15" s="279"/>
      <c r="B15" s="279"/>
      <c r="C15" s="279"/>
      <c r="D15" s="279"/>
      <c r="E15" s="279"/>
      <c r="F15" s="279" t="s">
        <v>265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0" ht="18.95" customHeight="1">
      <c r="A16" s="279"/>
      <c r="B16" s="279"/>
      <c r="C16" s="279"/>
      <c r="D16" s="279"/>
      <c r="E16" s="279"/>
      <c r="F16" s="279" t="s">
        <v>266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1:20" ht="18.95" customHeight="1">
      <c r="A17" s="279"/>
      <c r="B17" s="279"/>
      <c r="C17" s="279"/>
      <c r="D17" s="279" t="s">
        <v>267</v>
      </c>
      <c r="E17" s="279"/>
      <c r="F17" s="279" t="s">
        <v>268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</row>
    <row r="18" spans="1:20" ht="18.95" customHeight="1">
      <c r="A18" s="279"/>
      <c r="B18" s="279"/>
      <c r="C18" s="279"/>
      <c r="D18" s="279"/>
      <c r="E18" s="279"/>
      <c r="F18" s="279" t="s">
        <v>269</v>
      </c>
      <c r="G18" s="279"/>
      <c r="H18" s="280" t="s">
        <v>286</v>
      </c>
      <c r="I18" s="280"/>
      <c r="J18" s="280"/>
      <c r="K18" s="280"/>
      <c r="L18" s="280"/>
      <c r="M18" s="280"/>
      <c r="N18" s="280"/>
      <c r="O18" s="280"/>
      <c r="P18" s="279"/>
      <c r="Q18" s="279"/>
      <c r="R18" s="279"/>
      <c r="S18" s="279"/>
      <c r="T18" s="279"/>
    </row>
    <row r="19" spans="1:20" ht="18.95" customHeight="1">
      <c r="A19" s="279"/>
      <c r="B19" s="279"/>
      <c r="C19" s="279"/>
      <c r="D19" s="279"/>
      <c r="E19" s="279"/>
      <c r="F19" s="279" t="s">
        <v>271</v>
      </c>
      <c r="G19" s="279"/>
      <c r="H19" s="279" t="s">
        <v>287</v>
      </c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0" ht="18.95" customHeight="1">
      <c r="A20" s="279"/>
      <c r="B20" s="279"/>
      <c r="C20" s="279"/>
      <c r="D20" s="279"/>
      <c r="E20" s="279"/>
      <c r="F20" s="279" t="s">
        <v>273</v>
      </c>
      <c r="G20" s="279"/>
      <c r="H20" s="280" t="s">
        <v>282</v>
      </c>
      <c r="I20" s="280"/>
      <c r="J20" s="280"/>
      <c r="K20" s="280"/>
      <c r="L20" s="280"/>
      <c r="M20" s="280"/>
      <c r="N20" s="280"/>
      <c r="O20" s="280"/>
      <c r="P20" s="279"/>
      <c r="Q20" s="279"/>
      <c r="R20" s="279"/>
      <c r="S20" s="279"/>
      <c r="T20" s="279"/>
    </row>
    <row r="21" spans="1:20" ht="18.95" customHeight="1">
      <c r="A21" s="279"/>
      <c r="B21" s="279"/>
      <c r="C21" s="279"/>
      <c r="D21" s="279" t="s">
        <v>275</v>
      </c>
      <c r="E21" s="279"/>
      <c r="F21" s="279" t="s">
        <v>276</v>
      </c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</row>
    <row r="22" spans="1:20" ht="11.1" customHeight="1">
      <c r="A22" s="281"/>
      <c r="B22" s="281"/>
      <c r="C22" s="281"/>
      <c r="D22" s="281"/>
      <c r="E22" s="281"/>
      <c r="F22" s="281"/>
      <c r="G22" s="281"/>
      <c r="H22" s="282"/>
      <c r="I22" s="282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</row>
  </sheetData>
  <mergeCells count="72">
    <mergeCell ref="A5:A10"/>
    <mergeCell ref="A11:A21"/>
    <mergeCell ref="B12:C21"/>
    <mergeCell ref="D13:E16"/>
    <mergeCell ref="D17:E20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2"/>
  <sheetViews>
    <sheetView showGridLines="0" showZeros="0" workbookViewId="0">
      <selection activeCell="H10" sqref="H10:T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5" t="s">
        <v>230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15" customHeight="1">
      <c r="A2" s="276" t="s">
        <v>1</v>
      </c>
      <c r="B2" s="276"/>
      <c r="C2" s="276"/>
      <c r="D2" s="276"/>
      <c r="E2" s="276"/>
      <c r="F2" s="276"/>
      <c r="G2" s="27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77" t="s">
        <v>231</v>
      </c>
      <c r="B3" s="277"/>
      <c r="C3" s="277"/>
      <c r="D3" s="277"/>
      <c r="E3" s="277"/>
      <c r="F3" s="277"/>
      <c r="G3" s="277"/>
      <c r="H3" s="278" t="s">
        <v>288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 ht="18.95" customHeight="1">
      <c r="A4" s="277" t="s">
        <v>233</v>
      </c>
      <c r="B4" s="277"/>
      <c r="C4" s="277"/>
      <c r="D4" s="277"/>
      <c r="E4" s="277"/>
      <c r="F4" s="277"/>
      <c r="G4" s="277"/>
      <c r="H4" s="278" t="s">
        <v>99</v>
      </c>
      <c r="I4" s="277"/>
      <c r="J4" s="277" t="s">
        <v>234</v>
      </c>
      <c r="K4" s="277"/>
      <c r="L4" s="277"/>
      <c r="M4" s="277"/>
      <c r="N4" s="277" t="s">
        <v>99</v>
      </c>
      <c r="O4" s="277"/>
      <c r="P4" s="277"/>
      <c r="Q4" s="277"/>
      <c r="R4" s="277"/>
      <c r="S4" s="277"/>
      <c r="T4" s="277"/>
    </row>
    <row r="5" spans="1:20" ht="18.95" customHeight="1">
      <c r="A5" s="279" t="s">
        <v>235</v>
      </c>
      <c r="B5" s="279" t="s">
        <v>236</v>
      </c>
      <c r="C5" s="279"/>
      <c r="D5" s="279"/>
      <c r="E5" s="279"/>
      <c r="F5" s="279"/>
      <c r="G5" s="279"/>
      <c r="H5" s="279" t="s">
        <v>237</v>
      </c>
      <c r="I5" s="279"/>
      <c r="J5" s="279" t="s">
        <v>238</v>
      </c>
      <c r="K5" s="279"/>
      <c r="L5" s="279"/>
      <c r="M5" s="279"/>
      <c r="N5" s="279" t="s">
        <v>239</v>
      </c>
      <c r="O5" s="279"/>
      <c r="P5" s="279"/>
      <c r="Q5" s="279"/>
      <c r="R5" s="279"/>
      <c r="S5" s="279"/>
      <c r="T5" s="279"/>
    </row>
    <row r="6" spans="1:20" ht="18.95" customHeight="1">
      <c r="A6" s="279"/>
      <c r="B6" s="279" t="s">
        <v>240</v>
      </c>
      <c r="C6" s="279"/>
      <c r="D6" s="279"/>
      <c r="E6" s="279"/>
      <c r="F6" s="279"/>
      <c r="G6" s="279"/>
      <c r="H6" s="279" t="s">
        <v>241</v>
      </c>
      <c r="I6" s="279"/>
      <c r="J6" s="279" t="s">
        <v>242</v>
      </c>
      <c r="K6" s="279"/>
      <c r="L6" s="279"/>
      <c r="M6" s="279"/>
      <c r="N6" s="279" t="s">
        <v>243</v>
      </c>
      <c r="O6" s="279"/>
      <c r="P6" s="279"/>
      <c r="Q6" s="279"/>
      <c r="R6" s="279"/>
      <c r="S6" s="279"/>
      <c r="T6" s="279"/>
    </row>
    <row r="7" spans="1:20" ht="30.95" customHeight="1">
      <c r="A7" s="279"/>
      <c r="B7" s="279" t="s">
        <v>244</v>
      </c>
      <c r="C7" s="279"/>
      <c r="D7" s="279"/>
      <c r="E7" s="279"/>
      <c r="F7" s="279"/>
      <c r="G7" s="279"/>
      <c r="H7" s="3" t="s">
        <v>245</v>
      </c>
      <c r="I7" s="3">
        <v>1.7</v>
      </c>
      <c r="J7" s="279" t="s">
        <v>246</v>
      </c>
      <c r="K7" s="279"/>
      <c r="L7" s="279"/>
      <c r="M7" s="279"/>
      <c r="N7" s="279"/>
      <c r="O7" s="279"/>
      <c r="P7" s="279"/>
      <c r="Q7" s="3" t="s">
        <v>17</v>
      </c>
      <c r="R7" s="279"/>
      <c r="S7" s="279"/>
      <c r="T7" s="279"/>
    </row>
    <row r="8" spans="1:20" ht="18.95" customHeight="1">
      <c r="A8" s="279"/>
      <c r="B8" s="279" t="s">
        <v>247</v>
      </c>
      <c r="C8" s="279"/>
      <c r="D8" s="279"/>
      <c r="E8" s="279"/>
      <c r="F8" s="279"/>
      <c r="G8" s="279"/>
      <c r="H8" s="3" t="s">
        <v>149</v>
      </c>
      <c r="I8" s="3">
        <v>1.7</v>
      </c>
      <c r="J8" s="279" t="s">
        <v>248</v>
      </c>
      <c r="K8" s="279"/>
      <c r="L8" s="279"/>
      <c r="M8" s="279"/>
      <c r="N8" s="279"/>
      <c r="O8" s="279"/>
      <c r="P8" s="279"/>
      <c r="Q8" s="3" t="s">
        <v>249</v>
      </c>
      <c r="R8" s="279"/>
      <c r="S8" s="279"/>
      <c r="T8" s="279"/>
    </row>
    <row r="9" spans="1:20" ht="38.1" customHeight="1">
      <c r="A9" s="279"/>
      <c r="B9" s="279" t="s">
        <v>250</v>
      </c>
      <c r="C9" s="279"/>
      <c r="D9" s="279"/>
      <c r="E9" s="279"/>
      <c r="F9" s="279"/>
      <c r="G9" s="279"/>
      <c r="H9" s="279" t="s">
        <v>289</v>
      </c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</row>
    <row r="10" spans="1:20" ht="18.95" customHeight="1">
      <c r="A10" s="279"/>
      <c r="B10" s="279" t="s">
        <v>252</v>
      </c>
      <c r="C10" s="279"/>
      <c r="D10" s="279"/>
      <c r="E10" s="279"/>
      <c r="F10" s="279"/>
      <c r="G10" s="279"/>
      <c r="H10" s="279" t="s">
        <v>253</v>
      </c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</row>
    <row r="11" spans="1:20" ht="18.95" customHeight="1">
      <c r="A11" s="279" t="s">
        <v>254</v>
      </c>
      <c r="B11" s="279" t="s">
        <v>255</v>
      </c>
      <c r="C11" s="279"/>
      <c r="D11" s="279"/>
      <c r="E11" s="279"/>
      <c r="F11" s="279"/>
      <c r="G11" s="279"/>
      <c r="H11" s="279" t="s">
        <v>290</v>
      </c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  <row r="12" spans="1:20" ht="18.95" customHeight="1">
      <c r="A12" s="279"/>
      <c r="B12" s="279" t="s">
        <v>257</v>
      </c>
      <c r="C12" s="279"/>
      <c r="D12" s="279" t="s">
        <v>258</v>
      </c>
      <c r="E12" s="279"/>
      <c r="F12" s="279" t="s">
        <v>259</v>
      </c>
      <c r="G12" s="279"/>
      <c r="H12" s="279" t="s">
        <v>260</v>
      </c>
      <c r="I12" s="279"/>
      <c r="J12" s="279"/>
      <c r="K12" s="279"/>
      <c r="L12" s="279"/>
      <c r="M12" s="279"/>
      <c r="N12" s="279"/>
      <c r="O12" s="279"/>
      <c r="P12" s="279" t="s">
        <v>261</v>
      </c>
      <c r="Q12" s="279"/>
      <c r="R12" s="279"/>
      <c r="S12" s="279"/>
      <c r="T12" s="279"/>
    </row>
    <row r="13" spans="1:20" ht="18.95" customHeight="1">
      <c r="A13" s="279"/>
      <c r="B13" s="279"/>
      <c r="C13" s="279"/>
      <c r="D13" s="279" t="s">
        <v>262</v>
      </c>
      <c r="E13" s="279"/>
      <c r="F13" s="279" t="s">
        <v>263</v>
      </c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</row>
    <row r="14" spans="1:20" ht="18.95" customHeight="1">
      <c r="A14" s="279"/>
      <c r="B14" s="279"/>
      <c r="C14" s="279"/>
      <c r="D14" s="279"/>
      <c r="E14" s="279"/>
      <c r="F14" s="279" t="s">
        <v>264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</row>
    <row r="15" spans="1:20" ht="18.95" customHeight="1">
      <c r="A15" s="279"/>
      <c r="B15" s="279"/>
      <c r="C15" s="279"/>
      <c r="D15" s="279"/>
      <c r="E15" s="279"/>
      <c r="F15" s="279" t="s">
        <v>265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0" ht="18.95" customHeight="1">
      <c r="A16" s="279"/>
      <c r="B16" s="279"/>
      <c r="C16" s="279"/>
      <c r="D16" s="279"/>
      <c r="E16" s="279"/>
      <c r="F16" s="279" t="s">
        <v>266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1:20" ht="18.95" customHeight="1">
      <c r="A17" s="279"/>
      <c r="B17" s="279"/>
      <c r="C17" s="279"/>
      <c r="D17" s="279" t="s">
        <v>267</v>
      </c>
      <c r="E17" s="279"/>
      <c r="F17" s="279" t="s">
        <v>268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</row>
    <row r="18" spans="1:20" ht="18.95" customHeight="1">
      <c r="A18" s="279"/>
      <c r="B18" s="279"/>
      <c r="C18" s="279"/>
      <c r="D18" s="279"/>
      <c r="E18" s="279"/>
      <c r="F18" s="279" t="s">
        <v>269</v>
      </c>
      <c r="G18" s="279"/>
      <c r="H18" s="280" t="s">
        <v>286</v>
      </c>
      <c r="I18" s="280"/>
      <c r="J18" s="280"/>
      <c r="K18" s="280"/>
      <c r="L18" s="280"/>
      <c r="M18" s="280"/>
      <c r="N18" s="280"/>
      <c r="O18" s="280"/>
      <c r="P18" s="279"/>
      <c r="Q18" s="279"/>
      <c r="R18" s="279"/>
      <c r="S18" s="279"/>
      <c r="T18" s="279"/>
    </row>
    <row r="19" spans="1:20" ht="18.95" customHeight="1">
      <c r="A19" s="279"/>
      <c r="B19" s="279"/>
      <c r="C19" s="279"/>
      <c r="D19" s="279"/>
      <c r="E19" s="279"/>
      <c r="F19" s="279" t="s">
        <v>271</v>
      </c>
      <c r="G19" s="279"/>
      <c r="H19" s="279" t="s">
        <v>287</v>
      </c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0" ht="18.95" customHeight="1">
      <c r="A20" s="279"/>
      <c r="B20" s="279"/>
      <c r="C20" s="279"/>
      <c r="D20" s="279"/>
      <c r="E20" s="279"/>
      <c r="F20" s="279" t="s">
        <v>273</v>
      </c>
      <c r="G20" s="279"/>
      <c r="H20" s="280" t="s">
        <v>291</v>
      </c>
      <c r="I20" s="280"/>
      <c r="J20" s="280"/>
      <c r="K20" s="280"/>
      <c r="L20" s="280"/>
      <c r="M20" s="280"/>
      <c r="N20" s="280"/>
      <c r="O20" s="280"/>
      <c r="P20" s="279"/>
      <c r="Q20" s="279"/>
      <c r="R20" s="279"/>
      <c r="S20" s="279"/>
      <c r="T20" s="279"/>
    </row>
    <row r="21" spans="1:20" ht="18.95" customHeight="1">
      <c r="A21" s="279"/>
      <c r="B21" s="279"/>
      <c r="C21" s="279"/>
      <c r="D21" s="279" t="s">
        <v>275</v>
      </c>
      <c r="E21" s="279"/>
      <c r="F21" s="279" t="s">
        <v>276</v>
      </c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</row>
    <row r="22" spans="1:20" ht="11.1" customHeight="1">
      <c r="A22" s="281"/>
      <c r="B22" s="281"/>
      <c r="C22" s="281"/>
      <c r="D22" s="281"/>
      <c r="E22" s="281"/>
      <c r="F22" s="281"/>
      <c r="G22" s="281"/>
      <c r="H22" s="282"/>
      <c r="I22" s="282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</row>
  </sheetData>
  <mergeCells count="72">
    <mergeCell ref="A5:A10"/>
    <mergeCell ref="A11:A21"/>
    <mergeCell ref="B12:C21"/>
    <mergeCell ref="D13:E16"/>
    <mergeCell ref="D17:E20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23</vt:i4>
      </vt:variant>
    </vt:vector>
  </HeadingPairs>
  <TitlesOfParts>
    <vt:vector size="3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11预算项目支出绩效目标表 (2)</vt:lpstr>
      <vt:lpstr>11预算项目支出绩效目标表 (3)</vt:lpstr>
      <vt:lpstr>11预算项目支出绩效目标表 (4)</vt:lpstr>
      <vt:lpstr>'10机关运行经费'!Print_Area</vt:lpstr>
      <vt:lpstr>'11预算项目支出绩效目标表'!Print_Area</vt:lpstr>
      <vt:lpstr>'11预算项目支出绩效目标表 (2)'!Print_Area</vt:lpstr>
      <vt:lpstr>'11预算项目支出绩效目标表 (3)'!Print_Area</vt:lpstr>
      <vt:lpstr>'11预算项目支出绩效目标表 (4)'!Print_Area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2019-03-06T10:42:00Z</dcterms:created>
  <dcterms:modified xsi:type="dcterms:W3CDTF">2020-03-31T09:44:10Z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