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tabRatio="403"/>
  </bookViews>
  <sheets>
    <sheet name="评价指标(3)" sheetId="10" r:id="rId1"/>
    <sheet name="评价指标(2)" sheetId="8" state="hidden" r:id="rId2"/>
    <sheet name="评价指标-02-09" sheetId="9" state="hidden" r:id="rId3"/>
    <sheet name="Sheet3" sheetId="4" state="hidden" r:id="rId4"/>
  </sheets>
  <calcPr calcId="144525"/>
</workbook>
</file>

<file path=xl/sharedStrings.xml><?xml version="1.0" encoding="utf-8"?>
<sst xmlns="http://schemas.openxmlformats.org/spreadsheetml/2006/main" count="523" uniqueCount="276">
  <si>
    <t>附件1：</t>
  </si>
  <si>
    <t>偃师市2021年公共区域窨井设施治理提升工程绩效评价指标体系及评分表</t>
  </si>
  <si>
    <t>一级指标</t>
  </si>
  <si>
    <t>分值</t>
  </si>
  <si>
    <t>二级指标</t>
  </si>
  <si>
    <t>三级指标</t>
  </si>
  <si>
    <t>权重</t>
  </si>
  <si>
    <t>指标解释</t>
  </si>
  <si>
    <t>指标说明</t>
  </si>
  <si>
    <t>得分</t>
  </si>
  <si>
    <t>项目决策</t>
  </si>
  <si>
    <t>项目立项</t>
  </si>
  <si>
    <t>立项依据充分性</t>
  </si>
  <si>
    <t>项目立项是否符合法律法规、相关政策、发展规划以及部门职责，用以反映和考核项目立项依据情况。</t>
  </si>
  <si>
    <t>①项目立项符合国家法律法规、国民经济发展规划和相关政策（1分）；</t>
  </si>
  <si>
    <t>②项目立项符合行业发展规划和政策要求（0.5分）；</t>
  </si>
  <si>
    <t>③项目立项与部门职责范围相符，属于部门履职所需（0.5分）；</t>
  </si>
  <si>
    <t>④项目属于公共财政支持范围，符合中央、地方事权支出责任划分原则（0.5分）；</t>
  </si>
  <si>
    <t>⑤项目与相关部门同类项目或部门内部相关项目无重复（0.5分）。</t>
  </si>
  <si>
    <t>立项程序规范性</t>
  </si>
  <si>
    <t>项目申请、设立过程是否符合相关要求，用以反映和考核项目立项的规范情况。</t>
  </si>
  <si>
    <t>①项目按照规定的程序申请设立（1分）；</t>
  </si>
  <si>
    <t>②审批文件、材料符合相关要求（1分）；</t>
  </si>
  <si>
    <t>③事前已经过必要的可行性研究、专家论证、风险评估、绩效评估、集体决策（1分）。</t>
  </si>
  <si>
    <t>绩效目标</t>
  </si>
  <si>
    <t>绩效目标合理性</t>
  </si>
  <si>
    <t>项目所设定的绩效目标是否依据充分，是否符合客观实际，用以反映和考核项目绩效目标与项目实施的相符情况。</t>
  </si>
  <si>
    <t>①项目设置了绩效目标（1分）；</t>
  </si>
  <si>
    <t>②项目绩效目标与实际工作内容具有相关性（1分）；</t>
  </si>
  <si>
    <t>③项目预期产出效益和效果符合正常的业绩水平（1分）；</t>
  </si>
  <si>
    <t>④与预算确定的项目投资额或资金量相匹配（1分）。</t>
  </si>
  <si>
    <t>绩效指标
明确性</t>
  </si>
  <si>
    <t>依据绩效目标设定的绩效指标是否清晰、细化、可衡量等，用以反映和考核项目绩效目标的明细化情况。</t>
  </si>
  <si>
    <t>①将项目绩效目标细化分解为具体的绩效指标（2分）；</t>
  </si>
  <si>
    <t>②通过清晰、可衡量的指标值予以体现（1分）；</t>
  </si>
  <si>
    <t>③与项目目标任务数或计划数相对应（1分）。</t>
  </si>
  <si>
    <t>资金投入</t>
  </si>
  <si>
    <t>预算编制科学性</t>
  </si>
  <si>
    <t>项目预算编制是否经过科学论证、有明确标准，资金额度与年度目标是否相适应，用以反映和考核项目预算编制的科学性、合理性情况。</t>
  </si>
  <si>
    <t>①预算编制经过科学论证（1分）；</t>
  </si>
  <si>
    <t>②预算内容与项目内容相匹配（1分）；</t>
  </si>
  <si>
    <t>③预算额度测算依据充分，按照标准编制（1分）；</t>
  </si>
  <si>
    <t>④预算确定的项目投资额或资金量与工作任务相匹配（1分）。</t>
  </si>
  <si>
    <t>资金分配合理性</t>
  </si>
  <si>
    <t>项目预算资金分配是否有测算依据，与补助单位或地方实际是否相适应，用以反映和考核项目预算资金分配的科学性、合理性情况。</t>
  </si>
  <si>
    <t>①预算资金分配依据充分（2分）；</t>
  </si>
  <si>
    <t>②资金分配额度合理，与项目单位或地方实际相适应（2分）。</t>
  </si>
  <si>
    <t>项目过程</t>
  </si>
  <si>
    <t>组织实施</t>
  </si>
  <si>
    <t>管理制度健全性</t>
  </si>
  <si>
    <t>项目实施单位的财务和业务管理制度是否健全，用以反映和考核财务和业务管理制度对项目顺利实施的保障情况。</t>
  </si>
  <si>
    <t>①已制定或具有相应的财务和业务管理制度（2分）；</t>
  </si>
  <si>
    <t>②财务和业务管理制度合法、合规、完整（2分）。</t>
  </si>
  <si>
    <t>制度执行有效性</t>
  </si>
  <si>
    <t>项目实施是否符合相关管理规定，用以反映和考核相关管理制度的有效执行情况。</t>
  </si>
  <si>
    <t>①遵守相关法律法规和相关管理规定（2分）；</t>
  </si>
  <si>
    <t>②项目调整及支出调整手续完备（0.5分）；</t>
  </si>
  <si>
    <t>③项目合同书、验收报告、技术鉴定等资料齐全并及时归档（0.5分）；</t>
  </si>
  <si>
    <t>④项目实施的人员条件、场地设备、信息支撑等落实到位（1分）。</t>
  </si>
  <si>
    <t>资金管理</t>
  </si>
  <si>
    <t>资金到位率</t>
  </si>
  <si>
    <t>实际到位资金与预算资金的比率，用以反映和考核资金落实情况对项目实施的总体保障程度。</t>
  </si>
  <si>
    <r>
      <rPr>
        <sz val="12"/>
        <rFont val="宋体"/>
        <charset val="134"/>
      </rPr>
      <t>资金到位率</t>
    </r>
    <r>
      <rPr>
        <sz val="12"/>
        <rFont val="Times New Roman"/>
        <charset val="134"/>
      </rPr>
      <t>=</t>
    </r>
    <r>
      <rPr>
        <sz val="12"/>
        <rFont val="宋体"/>
        <charset val="134"/>
      </rPr>
      <t>（实际到位资金</t>
    </r>
    <r>
      <rPr>
        <sz val="12"/>
        <rFont val="Times New Roman"/>
        <charset val="134"/>
      </rPr>
      <t>/</t>
    </r>
    <r>
      <rPr>
        <sz val="12"/>
        <rFont val="宋体"/>
        <charset val="134"/>
      </rPr>
      <t>预算资金）×</t>
    </r>
    <r>
      <rPr>
        <sz val="12"/>
        <rFont val="Times New Roman"/>
        <charset val="134"/>
      </rPr>
      <t>100%</t>
    </r>
    <r>
      <rPr>
        <sz val="12"/>
        <rFont val="宋体"/>
        <charset val="134"/>
      </rPr>
      <t>。资金实际到位率100%(4分)；100%&gt;资金实际到位率≥95%(3分)；95%&gt;资金实际到位率≥80%(2分)；80%&gt;资金实际到位率≥70%(21分)；资金实际到位率&lt;70%(0分)。</t>
    </r>
  </si>
  <si>
    <t>预算执行率</t>
  </si>
  <si>
    <t>项目预算资金是否按照计划执行，用以反映或考核项目预算执行情况。</t>
  </si>
  <si>
    <t>预算执行率=（实际支付资金/实际到位资金）*100%。资金预算执行率≧95%（4分），预算执行率小于95%，按比例得分。</t>
  </si>
  <si>
    <t>资金使用合规性</t>
  </si>
  <si>
    <t>项目资金使用是否符合相关的财务管理制度规定，用以反映和考核项目资金的规范运行情况。</t>
  </si>
  <si>
    <t>①符合国家财经法规和财务管理制度以及有关专项资金管理办法的规定（1分）；</t>
  </si>
  <si>
    <t>②资金的拨付有完整的审批程序和手续（1.5）；</t>
  </si>
  <si>
    <t>③符合项目预算批复或合同规定的用途（1分）；</t>
  </si>
  <si>
    <t>④不存在资金截留、挤占、挪用、虚列支出等情况（1分）。</t>
  </si>
  <si>
    <t>项目产出</t>
  </si>
  <si>
    <t>产出数量</t>
  </si>
  <si>
    <t>实际完成率</t>
  </si>
  <si>
    <t>实际完成率=（实际产出数/计划产出数）×100%。项目实际完成雨污水井盖、篦子和防坠网安装数量是否与计划完成数量一致。</t>
  </si>
  <si>
    <t>本年度计划完成雨污水井盖、篦子安装871座，防坠网安装630座。依照项目实施情况酌情扣分。</t>
  </si>
  <si>
    <t>产出质量</t>
  </si>
  <si>
    <t>质量达标率</t>
  </si>
  <si>
    <t>质量达标率=（质量达标产出数/实际产出数）×100%。项目实际安装雨污水井盖、篦子和防坠网数量是否与实际安装质量合格数量一致。</t>
  </si>
  <si>
    <t>本年度计划安装雨污水井盖、篦子和防坠网质量达标率为100%。工程质量符合国家质量验收备案标准。依照项目实施情况酌情扣分。</t>
  </si>
  <si>
    <t>产出时效</t>
  </si>
  <si>
    <t>完成及时性</t>
  </si>
  <si>
    <t>项目实际完成时间与计划完成时间是否一致，工程进度是否在规定时间内完成。</t>
  </si>
  <si>
    <t>①本项目工程计划完成时间为2021年8月31日（3分）；</t>
  </si>
  <si>
    <t>②计划在签发的实际开工日期后的30日历天内按时完成（3分）。</t>
  </si>
  <si>
    <t>产出成本</t>
  </si>
  <si>
    <t>成本节约率</t>
  </si>
  <si>
    <t>成本节约率=[（计划成本-实际成本）/计划成本]×100%。完成项目计划工作目标的实际节约成本与计划成本是否一致，项目成本是否控制在财政计划以内。</t>
  </si>
  <si>
    <t>①本项目工程成本控制在172.50万元以内（3分）；</t>
  </si>
  <si>
    <t>②资金额度符合指标文件批复内容（3分）。</t>
  </si>
  <si>
    <t>项目效益</t>
  </si>
  <si>
    <t>经济效益</t>
  </si>
  <si>
    <t>市政设施质量</t>
  </si>
  <si>
    <t>考察项目是否减少市政设施维护成本，是否保证公共设施质量。</t>
  </si>
  <si>
    <t>①加大市政设施维修养护,提升设施运行质量；</t>
  </si>
  <si>
    <t>②加强基础设施项目管理，提高工程安全质量；</t>
  </si>
  <si>
    <t>③降低基础设施投资和运行费用，提供完善社会服务。依照项目实施情况酌情扣分。</t>
  </si>
  <si>
    <t>社会效益</t>
  </si>
  <si>
    <t>城市居住环境</t>
  </si>
  <si>
    <t>考察项目是否完善城市公共配套基础设施建设，改善群众居住环境。</t>
  </si>
  <si>
    <t>①提高群众城市公共设施保护意识，爱护公共设施；</t>
  </si>
  <si>
    <t>②完善城市公共配套基础设施建设，改善群众居住环境；</t>
  </si>
  <si>
    <t>③合理规划公共服务设施建设，创建舒适的生活环境。依照项目实施情况酌情扣分。</t>
  </si>
  <si>
    <t>生态效益</t>
  </si>
  <si>
    <t>城市生态环境</t>
  </si>
  <si>
    <t>考察项目是否节约城市建设土地，改善城市生态环境。</t>
  </si>
  <si>
    <t>①合理规划和利用现有建设用地，节约土地；</t>
  </si>
  <si>
    <t>②转变土地利用方式，守住市政建设用地总量规模；</t>
  </si>
  <si>
    <t>③实施生态环境保护建设，改善城市生态环境。依照项目实施情况酌情扣分。</t>
  </si>
  <si>
    <t>可持续影响</t>
  </si>
  <si>
    <t>投资环境</t>
  </si>
  <si>
    <t>考察项目对棚户区改造项目的影响，是否改善城市投资环境。</t>
  </si>
  <si>
    <t>①科学规划，完善棚户区配套市政公共服务设施；</t>
  </si>
  <si>
    <t>②利用棚改政策，改善城市整体环境，带动社会投资，助力城市建设；</t>
  </si>
  <si>
    <t>③棚户区改造扩大社会就业，改善城市投资环境。依照项目实施情况酌情扣分。</t>
  </si>
  <si>
    <t>满意度</t>
  </si>
  <si>
    <t>群众满意度</t>
  </si>
  <si>
    <t>社会公众或服务对象对项目实施效果的满意程度。</t>
  </si>
  <si>
    <t>通过14个问卷调查问题，选择对评价有帮助的10个问题，按照每个问题的得分情况*权重，得出加权平均值，很满意100%权重，比较满意75%权重（6分）。</t>
  </si>
  <si>
    <t>合计</t>
  </si>
  <si>
    <t>②项目立项符合行业发展规划和政策要求（1分）；</t>
  </si>
  <si>
    <t>③项目立项与部门职责范围相符，属于部门履职所需（1分）；</t>
  </si>
  <si>
    <t>④项目属于公共财政支持范围，符合中央、地方事权支出责任划分原则（1分）；</t>
  </si>
  <si>
    <t>⑤项目与相关部门同类项目或部门内部相关项目无重复（1分）。</t>
  </si>
  <si>
    <t>①项目按照规定的程序申请设立（1.5分）；</t>
  </si>
  <si>
    <t>②审批文件、材料符合相关要求（1.5分）；</t>
  </si>
  <si>
    <t>③事前已经过必要的可行性研究、专家论证、风险评估、绩效评估、集体决策（1.5分）。</t>
  </si>
  <si>
    <t>①将项目绩效目标细化分解为具体的绩效指标（1.5分）；</t>
  </si>
  <si>
    <t>②通过清晰、可衡量的指标值予以体现（1.5分）；</t>
  </si>
  <si>
    <t>③与项目目标任务数或计划数相对应（1.5分）。</t>
  </si>
  <si>
    <t>②项目调整及支出调整手续完备（2分）；</t>
  </si>
  <si>
    <t>③项目合同书、验收报告、技术鉴定等资料齐全并及时归档（2分）；</t>
  </si>
  <si>
    <t>④项目实施的人员条件、场地设备、信息支撑等落实到位（2分）。</t>
  </si>
  <si>
    <r>
      <rPr>
        <sz val="12"/>
        <rFont val="宋体"/>
        <charset val="134"/>
      </rPr>
      <t>资金到位率</t>
    </r>
    <r>
      <rPr>
        <sz val="12"/>
        <rFont val="Times New Roman"/>
        <charset val="134"/>
      </rPr>
      <t>=</t>
    </r>
    <r>
      <rPr>
        <sz val="12"/>
        <rFont val="宋体"/>
        <charset val="134"/>
      </rPr>
      <t>（实际到位资金</t>
    </r>
    <r>
      <rPr>
        <sz val="12"/>
        <rFont val="Times New Roman"/>
        <charset val="134"/>
      </rPr>
      <t>/</t>
    </r>
    <r>
      <rPr>
        <sz val="12"/>
        <rFont val="宋体"/>
        <charset val="134"/>
      </rPr>
      <t>预算资金）×</t>
    </r>
    <r>
      <rPr>
        <sz val="12"/>
        <rFont val="Times New Roman"/>
        <charset val="134"/>
      </rPr>
      <t>100%</t>
    </r>
    <r>
      <rPr>
        <sz val="12"/>
        <rFont val="宋体"/>
        <charset val="134"/>
      </rPr>
      <t>。资金实际到位率100%(4分)；100%&gt;资金实际到位率≥95%(3分)；95%&gt;资金实际到位率≥80%(2分)；80%&gt;资金实际到位率≥70%(1分)；资金实际到位率&lt;70%(0分)。</t>
    </r>
  </si>
  <si>
    <t>实际资金到位163.88万元</t>
  </si>
  <si>
    <t>实际支付160万元</t>
  </si>
  <si>
    <t>预算资金163.88万元</t>
  </si>
  <si>
    <t>②资金的拨付有完整的审批程序和手续（1.5分）；</t>
  </si>
  <si>
    <t>④存在截留、挤占、挪用、虚列支出等情况（1.5分）。</t>
  </si>
  <si>
    <t>1.雨污水井盖、篦子</t>
  </si>
  <si>
    <t>2.防坠网</t>
  </si>
  <si>
    <t>质量合格率</t>
  </si>
  <si>
    <t>①本项目工程计划完成时间为2021年8月31日（2分）；</t>
  </si>
  <si>
    <t>工程进度完成时间</t>
  </si>
  <si>
    <t>按时完成</t>
  </si>
  <si>
    <t>②计划在签发的实际开工日期后的30日历天内按时完成（2分）。</t>
  </si>
  <si>
    <t>①本项目工程成本控制在163.88万元（3分）；</t>
  </si>
  <si>
    <t>项目成本</t>
  </si>
  <si>
    <t>减少成本，保证质量</t>
  </si>
  <si>
    <r>
      <rPr>
        <sz val="12"/>
        <color rgb="FF00B0F0"/>
        <rFont val="宋体"/>
        <charset val="134"/>
        <scheme val="minor"/>
      </rPr>
      <t>加大市政设施日常维修养护力度，,市政设施运行质量持续提升，</t>
    </r>
    <r>
      <rPr>
        <sz val="12"/>
        <color theme="1"/>
        <rFont val="宋体"/>
        <charset val="134"/>
        <scheme val="minor"/>
      </rPr>
      <t>有序组织市政设施养护提升工作，强化市政设施维修养护。</t>
    </r>
    <r>
      <rPr>
        <sz val="12"/>
        <color rgb="FF00B0F0"/>
        <rFont val="宋体"/>
        <charset val="134"/>
        <scheme val="minor"/>
      </rPr>
      <t>加强基础设施等领域建设项目管理，工程安全质量水平不断提高。</t>
    </r>
    <r>
      <rPr>
        <sz val="12"/>
        <color theme="1"/>
        <rFont val="宋体"/>
        <charset val="134"/>
        <scheme val="minor"/>
      </rPr>
      <t>提高工程质量、保证工期、降低造价/设施建设与维护并重，避免重建设轻维护的现象出现/．完善管理制度，监督管理和责任制度的，避免未及时保养维护而产生的安全隐患/要建立完善的材料使用标准制度积累户外材料的使用经验，分类重构城市公共设施，提高设施的模块化程度/建立市场运作与政府监管相结合的制度体系，引入企业参与基础设施建设</t>
    </r>
  </si>
  <si>
    <t>有效改善人民群众居住环境</t>
  </si>
  <si>
    <t>&gt;=98%</t>
  </si>
  <si>
    <r>
      <rPr>
        <sz val="12"/>
        <color rgb="FF00B0F0"/>
        <rFont val="宋体"/>
        <charset val="134"/>
        <scheme val="minor"/>
      </rPr>
      <t>提升居民生活品质，改善群众居住环境，</t>
    </r>
    <r>
      <rPr>
        <sz val="12"/>
        <rFont val="宋体"/>
        <charset val="134"/>
        <scheme val="minor"/>
      </rPr>
      <t>改善居民居住环境和生活质量，提升居民的幸福指数/</t>
    </r>
    <r>
      <rPr>
        <sz val="12"/>
        <color rgb="FF00B0F0"/>
        <rFont val="宋体"/>
        <charset val="134"/>
        <scheme val="minor"/>
      </rPr>
      <t>推动城市文明程度提升，改善城市的面貌，</t>
    </r>
    <r>
      <rPr>
        <sz val="12"/>
        <rFont val="宋体"/>
        <charset val="134"/>
        <scheme val="minor"/>
      </rPr>
      <t>群众能切实感受到生活品质的提升，奋斗者有希望，开拓者有奔头，进一步迸发全社会活力，用高品质来度量和提高民生幸福，顺应人民对美好生活的向往。/推动城市现代化发展，提供舒适的居住环境/</t>
    </r>
    <r>
      <rPr>
        <sz val="12"/>
        <color rgb="FF00B0F0"/>
        <rFont val="宋体"/>
        <charset val="134"/>
        <scheme val="minor"/>
      </rPr>
      <t>改善城市居住环境，提高群众生活质量</t>
    </r>
    <r>
      <rPr>
        <sz val="12"/>
        <rFont val="宋体"/>
        <charset val="134"/>
        <scheme val="minor"/>
      </rPr>
      <t>/提高群众的居住水平，改善生活环境/公共配套基础设施进行改造，有效改善老旧小区居住环境，增强群众的幸福指数/爱护城市公共设施，构建优良人居环境/</t>
    </r>
    <r>
      <rPr>
        <sz val="12"/>
        <color rgb="FF00B0F0"/>
        <rFont val="宋体"/>
        <charset val="134"/>
        <scheme val="minor"/>
      </rPr>
      <t>将公共服务设施合理的规划，将有利于为小区居民创建优美的居住环境和舒适的生活环境。</t>
    </r>
  </si>
  <si>
    <t>节约土地，改善环境</t>
  </si>
  <si>
    <r>
      <rPr>
        <sz val="12"/>
        <color rgb="FF00B0F0"/>
        <rFont val="宋体"/>
        <charset val="134"/>
        <scheme val="minor"/>
      </rPr>
      <t>土地节约、 集约利用有利于节省城市建设</t>
    </r>
    <r>
      <rPr>
        <sz val="12"/>
        <color theme="1"/>
        <rFont val="宋体"/>
        <charset val="134"/>
        <scheme val="minor"/>
      </rPr>
      <t xml:space="preserve">
投资城市土地集约利用可以减少土地投入,提高城市用地布局和人口分布的集聚程度。而集聚所产生的规模效益,是社会提供完善的基础设施和公共服务设施的基本前提。人们现在越来越重视对城市用地的增长加以适当的控制,其目的主要是为了</t>
    </r>
    <r>
      <rPr>
        <sz val="12"/>
        <color rgb="FF00B0F0"/>
        <rFont val="宋体"/>
        <charset val="134"/>
        <scheme val="minor"/>
      </rPr>
      <t>降低基础设施运行费用,提高大城市地区的社会和经济功能。城市建设应当尽量集中布局,集约.利用土地,以减少道路、管线等基础设施投资和运行费用,为城市居民提供更完善的基础设施和社会服务,提高城市建设的经济效益和社会效益。</t>
    </r>
    <r>
      <rPr>
        <sz val="12"/>
        <color theme="1"/>
        <rFont val="宋体"/>
        <charset val="134"/>
        <scheme val="minor"/>
      </rPr>
      <t>/</t>
    </r>
    <r>
      <rPr>
        <sz val="12"/>
        <color rgb="FF00B0F0"/>
        <rFont val="宋体"/>
        <charset val="134"/>
        <scheme val="minor"/>
      </rPr>
      <t>切实转变土地利用方式、促进土地资源节约集约利用、守住建设用地总量规模以及改善生态环境、实施生态建设等</t>
    </r>
    <r>
      <rPr>
        <sz val="12"/>
        <color theme="1"/>
        <rFont val="宋体"/>
        <charset val="134"/>
        <scheme val="minor"/>
      </rPr>
      <t>/转变土地节约集约利用方式促进新农村土地整治与环境保护建设/建立规划制度，改善环境，提高群众居住条件/节约土地，改善农村环境，提高群众居住条件/统筹城市空间布局规划/大力挖掘存在潜在价值的现有建设用地，</t>
    </r>
    <r>
      <rPr>
        <sz val="12"/>
        <color rgb="FF00B0F0"/>
        <rFont val="宋体"/>
        <charset val="134"/>
        <scheme val="minor"/>
      </rPr>
      <t>合理规划和利用现有建设用地，</t>
    </r>
    <r>
      <rPr>
        <sz val="12"/>
        <color theme="1"/>
        <rFont val="宋体"/>
        <charset val="134"/>
        <scheme val="minor"/>
      </rPr>
      <t xml:space="preserve">降低土地资源过度浪费或盲目开发建设用地等现象的发生
</t>
    </r>
  </si>
  <si>
    <t>对棚户区改造项目可持续发展的影响</t>
  </si>
  <si>
    <t>科学规划，解决好改造后城市品味提升问题/以科学规划提升城市品位，打造现代化中等城市/加强城市管理,提升城市品味/创新城市规划建设理念，提升城市品味/城市布局和土地结构进行优化/城市空间布局合理进行规划和设计</t>
  </si>
  <si>
    <t>通过14个问卷调查问题，选择对评价有帮助的10个问题，按照每个问题的得分情况*权重，得出加权平均值，很满意100%权重，比较满意75%权重（5分）。</t>
  </si>
  <si>
    <r>
      <rPr>
        <sz val="11"/>
        <color rgb="FF00B0F0"/>
        <rFont val="宋体"/>
        <charset val="134"/>
        <scheme val="minor"/>
      </rPr>
      <t>完善棚户区项目周边道路、广场、教育、商业等基础配套设施，</t>
    </r>
    <r>
      <rPr>
        <sz val="11"/>
        <color theme="1"/>
        <rFont val="宋体"/>
        <charset val="134"/>
        <scheme val="minor"/>
      </rPr>
      <t>提升居住环境中的人气指数，</t>
    </r>
    <r>
      <rPr>
        <sz val="11"/>
        <color rgb="FF00B0F0"/>
        <rFont val="宋体"/>
        <charset val="134"/>
        <scheme val="minor"/>
      </rPr>
      <t>在改造棚户区的同时带动了城市整体环境的改善，促进了就业、养老等社会问题的解决，</t>
    </r>
    <r>
      <rPr>
        <sz val="11"/>
        <color theme="1"/>
        <rFont val="宋体"/>
        <charset val="134"/>
        <scheme val="minor"/>
      </rPr>
      <t xml:space="preserve">产生了有利于构建和谐社会的综合效应。
</t>
    </r>
  </si>
  <si>
    <t>监督部门满意度</t>
  </si>
  <si>
    <r>
      <rPr>
        <sz val="11"/>
        <color rgb="FF00B0F0"/>
        <rFont val="宋体"/>
        <charset val="134"/>
        <scheme val="minor"/>
      </rPr>
      <t>①科学规划，加强城市管理,解决好棚户区改造后城市建设发展问题（2分）</t>
    </r>
    <r>
      <rPr>
        <sz val="11"/>
        <color theme="1"/>
        <rFont val="宋体"/>
        <charset val="134"/>
        <scheme val="minor"/>
      </rPr>
      <t>；</t>
    </r>
  </si>
  <si>
    <t>②创新城市规划建设理念，以科学规划提升城市品位，打造现代化城市（2分）；</t>
  </si>
  <si>
    <t>③优化城市布局和土地结构，合理规划和设计城市空间布局（2分）。</t>
  </si>
  <si>
    <t>2021-7-26与施工方签订建设工程施工合同</t>
  </si>
  <si>
    <t>完善棚户区配套市政设施和公共服务设施, 改善城市环境, 推进城镇化进程，带动社会投资，扩大社会就业</t>
  </si>
  <si>
    <r>
      <rPr>
        <sz val="11"/>
        <color theme="1"/>
        <rFont val="宋体"/>
        <charset val="134"/>
        <scheme val="minor"/>
      </rPr>
      <t>根据城市现状和发展需求，我市还将长洲岛和龙华、龙平片区列入2018—2020年棚户区改造计划，</t>
    </r>
    <r>
      <rPr>
        <sz val="11"/>
        <color rgb="FF00B0F0"/>
        <rFont val="宋体"/>
        <charset val="134"/>
        <scheme val="minor"/>
      </rPr>
      <t>利用棚改政策改善长洲岛的基础设施和居住环境，</t>
    </r>
    <r>
      <rPr>
        <sz val="11"/>
        <color theme="1"/>
        <rFont val="宋体"/>
        <charset val="134"/>
        <scheme val="minor"/>
      </rPr>
      <t>促进解决红岭片区的断头路问题，</t>
    </r>
    <r>
      <rPr>
        <sz val="11"/>
        <color rgb="FF00B0F0"/>
        <rFont val="宋体"/>
        <charset val="134"/>
        <scheme val="minor"/>
      </rPr>
      <t>助力有效投资和城市建设。</t>
    </r>
  </si>
  <si>
    <t>棚户区改造在有效改善中低收入居民住房条件和增加其就业机会的同时</t>
  </si>
  <si>
    <t>完善棚户区项目周边配套市政设施和公共服务设施,改善城市整体环境，促进就业，推进城镇化进程，带动社会投资</t>
  </si>
  <si>
    <t>利用棚改政策改善周边基础设施和居住环境，改善城市投资环境，助力城市建设</t>
  </si>
  <si>
    <r>
      <rPr>
        <sz val="11"/>
        <color theme="1"/>
        <rFont val="宋体"/>
        <charset val="134"/>
        <scheme val="minor"/>
      </rPr>
      <t>项目的建成，一定程度上降低了工矿企业棚户区的安全隐患,对于确保群众生命财产安全,促进城市现代化建设,</t>
    </r>
    <r>
      <rPr>
        <sz val="11"/>
        <color rgb="FF00B0F0"/>
        <rFont val="宋体"/>
        <charset val="134"/>
        <scheme val="minor"/>
      </rPr>
      <t>完善配套市政设施和公共服务设施,改善城市环境,推进城镇化进程都起到了积极作用。</t>
    </r>
    <r>
      <rPr>
        <sz val="11"/>
        <color theme="1"/>
        <rFont val="宋体"/>
        <charset val="134"/>
        <scheme val="minor"/>
      </rPr>
      <t>实施企业棚户区改造，能有效地调动企业职工工作积极性，带动社会投资,促进居民消费,是扩大内需、保障民生、稳定社会的重要保证。</t>
    </r>
  </si>
  <si>
    <t>①科学规划棚户区改造,完善棚户区项目周边配套市政设施和公共服务设施，改善城市整体环境（2分）；</t>
  </si>
  <si>
    <t>为解决这一重大安全隐患,消除棚户区,切实改善职工居住环境，保障职工生命财产安全，美化城乡环境,提高城市形象，必须加快对公司内的棚户区改造工作。</t>
  </si>
  <si>
    <t>②改善城市环境,推进城镇化进程，带动社会投资,促进居民消费,扩大社会就业，促进了就业、养老等社会问题的解决（2分）；</t>
  </si>
  <si>
    <r>
      <rPr>
        <sz val="11"/>
        <color theme="1"/>
        <rFont val="宋体"/>
        <charset val="134"/>
        <scheme val="minor"/>
      </rPr>
      <t>目前，许多国有企业棚户区房屋结构落后，年久失修，安全隐患突出，严重影响群众生命财产安全,与城市现代化建设很不协调。</t>
    </r>
    <r>
      <rPr>
        <sz val="11"/>
        <color rgb="FF00B0F0"/>
        <rFont val="宋体"/>
        <charset val="134"/>
        <scheme val="minor"/>
      </rPr>
      <t>实施棚户区改造,完善配套市政设施和公共服务设施,有利于改善城市环境,集约利用土地,推进城镇化进程;有利于更好地带动社会投资,促进居民消费,扩大社会就业，对于发展社区公共服务,加强社会管理，
完善城市功能，促进经济发展，推进平安和谐社会建设都起到了积极作用。</t>
    </r>
  </si>
  <si>
    <t>③发展城市公共服务,加强社会管理，完善城市功能，促进经济发展，推进平安和谐社会建设。（2分）。</t>
  </si>
  <si>
    <t>评价标准及评分规则</t>
  </si>
  <si>
    <t>①项目立项是否符合国家法律法规、国民经济发展规划和相关政策（1分）；</t>
  </si>
  <si>
    <r>
      <rPr>
        <sz val="12"/>
        <color rgb="FF000000"/>
        <rFont val="宋体"/>
        <charset val="134"/>
      </rPr>
      <t>具备一个得分要素，得到指标分值的</t>
    </r>
    <r>
      <rPr>
        <sz val="12"/>
        <color rgb="FF000000"/>
        <rFont val="Times New Roman"/>
        <charset val="134"/>
      </rPr>
      <t>20%</t>
    </r>
    <r>
      <rPr>
        <sz val="12"/>
        <color rgb="FF000000"/>
        <rFont val="宋体"/>
        <charset val="134"/>
      </rPr>
      <t>。</t>
    </r>
  </si>
  <si>
    <t>②项目立项是否符合行业发展规划和政策要求（1分）；</t>
  </si>
  <si>
    <t>③项目立项是否与部门职责范围相符，属于部门履职所需（1分）；</t>
  </si>
  <si>
    <t>④项目是否属于公共财政支持范围，是否符合中央、地方事权支出责任划分原则（1分）；</t>
  </si>
  <si>
    <t>⑤项目是否与相关部门同类项目或部门内部相关项目重复（1分）。</t>
  </si>
  <si>
    <t>①项目是否按照规定的程序申请设立（1.5分）；</t>
  </si>
  <si>
    <r>
      <rPr>
        <sz val="12"/>
        <color rgb="FF000000"/>
        <rFont val="宋体"/>
        <charset val="134"/>
      </rPr>
      <t>具备要素①和②之一的，得到指标分值的</t>
    </r>
    <r>
      <rPr>
        <sz val="12"/>
        <color rgb="FF000000"/>
        <rFont val="Times New Roman"/>
        <charset val="134"/>
      </rPr>
      <t>30%</t>
    </r>
    <r>
      <rPr>
        <sz val="12"/>
        <color rgb="FF000000"/>
        <rFont val="宋体"/>
        <charset val="134"/>
      </rPr>
      <t>；具备要素③，得到指标分值的</t>
    </r>
    <r>
      <rPr>
        <sz val="12"/>
        <color rgb="FF000000"/>
        <rFont val="Times New Roman"/>
        <charset val="134"/>
      </rPr>
      <t>40%</t>
    </r>
    <r>
      <rPr>
        <sz val="12"/>
        <color rgb="FF000000"/>
        <rFont val="宋体"/>
        <charset val="134"/>
      </rPr>
      <t>。</t>
    </r>
  </si>
  <si>
    <t>②审批文件、材料是否符合相关要求（1.5分）；</t>
  </si>
  <si>
    <t>③事前是否已经过必要的可行性研究、专家论证、风险评估、绩效评估、集体决策（1.5分）。</t>
  </si>
  <si>
    <t>（如未设定预算绩效目标，也可考核其他工作任务目标）</t>
  </si>
  <si>
    <r>
      <rPr>
        <sz val="12"/>
        <color rgb="FF000000"/>
        <rFont val="宋体"/>
        <charset val="134"/>
      </rPr>
      <t>具备要素①，得到指标分值的</t>
    </r>
    <r>
      <rPr>
        <sz val="12"/>
        <color rgb="FF000000"/>
        <rFont val="Times New Roman"/>
        <charset val="134"/>
      </rPr>
      <t>40%</t>
    </r>
    <r>
      <rPr>
        <sz val="12"/>
        <color rgb="FF000000"/>
        <rFont val="宋体"/>
        <charset val="134"/>
      </rPr>
      <t>；如不具备，该指标分值为</t>
    </r>
    <r>
      <rPr>
        <sz val="12"/>
        <color rgb="FF000000"/>
        <rFont val="Times New Roman"/>
        <charset val="134"/>
      </rPr>
      <t>0</t>
    </r>
    <r>
      <rPr>
        <sz val="12"/>
        <color rgb="FF000000"/>
        <rFont val="宋体"/>
        <charset val="134"/>
      </rPr>
      <t>。具备要素②③④，分别得到指标分值的</t>
    </r>
    <r>
      <rPr>
        <sz val="12"/>
        <color rgb="FF000000"/>
        <rFont val="Times New Roman"/>
        <charset val="134"/>
      </rPr>
      <t>20%</t>
    </r>
    <r>
      <rPr>
        <sz val="12"/>
        <color rgb="FF000000"/>
        <rFont val="宋体"/>
        <charset val="134"/>
      </rPr>
      <t>。</t>
    </r>
  </si>
  <si>
    <t>①项目是否有绩效目标（1分）；</t>
  </si>
  <si>
    <t>②项目绩效目标与实际工作内容是否具有相关性（1分）；</t>
  </si>
  <si>
    <t>③项目预期产出效益和效果是否符合正常的业绩水平（1分）；</t>
  </si>
  <si>
    <t>④是否与预算确定的项目投资额或资金量相匹配（1分）。</t>
  </si>
  <si>
    <t>①是否将项目绩效目标细化分解为具体的绩效指标（1.5分）；</t>
  </si>
  <si>
    <r>
      <rPr>
        <sz val="12"/>
        <color rgb="FF000000"/>
        <rFont val="宋体"/>
        <charset val="134"/>
      </rPr>
      <t>具备得分要素①，得到指标分值的</t>
    </r>
    <r>
      <rPr>
        <sz val="12"/>
        <color rgb="FF000000"/>
        <rFont val="Times New Roman"/>
        <charset val="134"/>
      </rPr>
      <t>40%</t>
    </r>
    <r>
      <rPr>
        <sz val="12"/>
        <color rgb="FF000000"/>
        <rFont val="宋体"/>
        <charset val="134"/>
      </rPr>
      <t>；具备要素②③，分别得到指标分值的</t>
    </r>
    <r>
      <rPr>
        <sz val="12"/>
        <color rgb="FF000000"/>
        <rFont val="Times New Roman"/>
        <charset val="134"/>
      </rPr>
      <t>30%</t>
    </r>
    <r>
      <rPr>
        <sz val="12"/>
        <color rgb="FF000000"/>
        <rFont val="宋体"/>
        <charset val="134"/>
      </rPr>
      <t>。</t>
    </r>
  </si>
  <si>
    <t>②是否通过清晰、可衡量的指标值予以体现（1.5分）；</t>
  </si>
  <si>
    <t>③是否与项目目标任务数或计划数相对应（1.5分）。</t>
  </si>
  <si>
    <t>①预算编制是否经过科学论证（1分）；</t>
  </si>
  <si>
    <r>
      <rPr>
        <sz val="12"/>
        <color rgb="FF000000"/>
        <rFont val="宋体"/>
        <charset val="134"/>
      </rPr>
      <t>具备一个得分要素，得到指标分值的</t>
    </r>
    <r>
      <rPr>
        <sz val="12"/>
        <color rgb="FF000000"/>
        <rFont val="Times New Roman"/>
        <charset val="134"/>
      </rPr>
      <t>25%</t>
    </r>
    <r>
      <rPr>
        <sz val="12"/>
        <color rgb="FF000000"/>
        <rFont val="宋体"/>
        <charset val="134"/>
      </rPr>
      <t>。</t>
    </r>
  </si>
  <si>
    <t>②预算内容与项目内容是否匹配（1分）；</t>
  </si>
  <si>
    <t>③预算额度测算依据是否充分，是否按照标准编制（1分）；</t>
  </si>
  <si>
    <t>④预算确定的项目投资额或资金量是否与工作任务相匹配（1分）。</t>
  </si>
  <si>
    <t>①预算资金分配依据是否充分（2分）；</t>
  </si>
  <si>
    <r>
      <rPr>
        <sz val="12"/>
        <color rgb="FF000000"/>
        <rFont val="宋体"/>
        <charset val="134"/>
      </rPr>
      <t>具备一个得分要素，得到指标分值的</t>
    </r>
    <r>
      <rPr>
        <sz val="12"/>
        <color rgb="FF000000"/>
        <rFont val="Times New Roman"/>
        <charset val="134"/>
      </rPr>
      <t>50%</t>
    </r>
    <r>
      <rPr>
        <sz val="12"/>
        <color rgb="FF000000"/>
        <rFont val="宋体"/>
        <charset val="134"/>
      </rPr>
      <t>。</t>
    </r>
  </si>
  <si>
    <t>②资金分配额度是否合理，与项目单位或地方实际是否相适应（2分）。</t>
  </si>
  <si>
    <t>①是否已制定或具有相应的财务和业务管理制度（2分）；</t>
  </si>
  <si>
    <t>②财务和业务管理制度是否合法、合规、完整（2分）。</t>
  </si>
  <si>
    <t>①是否遵守相关法律法规和相关管理规定（1分）；</t>
  </si>
  <si>
    <t>②项目调整及支出调整手续是否完备（1.5分）；</t>
  </si>
  <si>
    <t>③项目合同书、验收报告、技术鉴定等资料是否齐全并及时归档（1.5分）；</t>
  </si>
  <si>
    <t>④项目实施的人员条件、场地设备、信息支撑等是否落实到位（2分）。</t>
  </si>
  <si>
    <r>
      <rPr>
        <sz val="12"/>
        <color rgb="FF000000"/>
        <rFont val="宋体"/>
        <charset val="134"/>
      </rPr>
      <t>①资金到位率</t>
    </r>
    <r>
      <rPr>
        <sz val="12"/>
        <color rgb="FF000000"/>
        <rFont val="Times New Roman"/>
        <charset val="134"/>
      </rPr>
      <t>=</t>
    </r>
    <r>
      <rPr>
        <sz val="12"/>
        <color rgb="FF000000"/>
        <rFont val="宋体"/>
        <charset val="134"/>
      </rPr>
      <t>（实际到位资金</t>
    </r>
    <r>
      <rPr>
        <sz val="12"/>
        <color rgb="FF000000"/>
        <rFont val="Times New Roman"/>
        <charset val="134"/>
      </rPr>
      <t>/</t>
    </r>
    <r>
      <rPr>
        <sz val="12"/>
        <color rgb="FF000000"/>
        <rFont val="宋体"/>
        <charset val="134"/>
      </rPr>
      <t>预算资金）×</t>
    </r>
    <r>
      <rPr>
        <sz val="12"/>
        <color rgb="FF000000"/>
        <rFont val="Times New Roman"/>
        <charset val="134"/>
      </rPr>
      <t>100%</t>
    </r>
    <r>
      <rPr>
        <sz val="12"/>
        <color rgb="FF000000"/>
        <rFont val="宋体"/>
        <charset val="134"/>
      </rPr>
      <t>（2分）。</t>
    </r>
  </si>
  <si>
    <r>
      <rPr>
        <sz val="12"/>
        <color rgb="FF000000"/>
        <rFont val="宋体"/>
        <charset val="134"/>
      </rPr>
      <t>资金到位率≦</t>
    </r>
    <r>
      <rPr>
        <sz val="12"/>
        <color rgb="FF000000"/>
        <rFont val="Times New Roman"/>
        <charset val="134"/>
      </rPr>
      <t>100%</t>
    </r>
    <r>
      <rPr>
        <sz val="12"/>
        <color rgb="FF000000"/>
        <rFont val="宋体"/>
        <charset val="134"/>
      </rPr>
      <t>，且未对项目开展造成不良影响，得分等于指标分值</t>
    </r>
    <r>
      <rPr>
        <sz val="12"/>
        <color rgb="FF000000"/>
        <rFont val="Times New Roman"/>
        <charset val="134"/>
      </rPr>
      <t>*</t>
    </r>
    <r>
      <rPr>
        <sz val="12"/>
        <color rgb="FF000000"/>
        <rFont val="宋体"/>
        <charset val="134"/>
      </rPr>
      <t>资金到位率；资金到位率﹤</t>
    </r>
    <r>
      <rPr>
        <sz val="12"/>
        <color rgb="FF000000"/>
        <rFont val="Times New Roman"/>
        <charset val="134"/>
      </rPr>
      <t>100%</t>
    </r>
    <r>
      <rPr>
        <sz val="12"/>
        <color rgb="FF000000"/>
        <rFont val="宋体"/>
        <charset val="134"/>
      </rPr>
      <t>，且对项目开展造成不良影响，得分等于</t>
    </r>
    <r>
      <rPr>
        <sz val="12"/>
        <color rgb="FF000000"/>
        <rFont val="Times New Roman"/>
        <charset val="134"/>
      </rPr>
      <t>0</t>
    </r>
    <r>
      <rPr>
        <sz val="12"/>
        <color rgb="FF000000"/>
        <rFont val="宋体"/>
        <charset val="134"/>
      </rPr>
      <t>。</t>
    </r>
  </si>
  <si>
    <t>②实际到位资金：一定时期（本年度或项目期）内落实到具体项目的资金（2分）。</t>
  </si>
  <si>
    <t>③预算资金：一定时期（本年度或项目期）内预算安排到具体项目的资金（2分）。</t>
  </si>
  <si>
    <r>
      <rPr>
        <sz val="12"/>
        <color rgb="FF000000"/>
        <rFont val="宋体"/>
        <charset val="134"/>
      </rPr>
      <t>①预算执行率</t>
    </r>
    <r>
      <rPr>
        <sz val="12"/>
        <color rgb="FF000000"/>
        <rFont val="Times New Roman"/>
        <charset val="134"/>
      </rPr>
      <t>=</t>
    </r>
    <r>
      <rPr>
        <sz val="12"/>
        <color rgb="FF000000"/>
        <rFont val="宋体"/>
        <charset val="134"/>
      </rPr>
      <t>（实际支出资金</t>
    </r>
    <r>
      <rPr>
        <sz val="12"/>
        <color rgb="FF000000"/>
        <rFont val="Times New Roman"/>
        <charset val="134"/>
      </rPr>
      <t>/</t>
    </r>
    <r>
      <rPr>
        <sz val="12"/>
        <color rgb="FF000000"/>
        <rFont val="宋体"/>
        <charset val="134"/>
      </rPr>
      <t>实际到位资金）×</t>
    </r>
    <r>
      <rPr>
        <sz val="12"/>
        <color rgb="FF000000"/>
        <rFont val="Times New Roman"/>
        <charset val="134"/>
      </rPr>
      <t>100%</t>
    </r>
    <r>
      <rPr>
        <sz val="12"/>
        <color rgb="FF000000"/>
        <rFont val="宋体"/>
        <charset val="134"/>
      </rPr>
      <t>（2分）。</t>
    </r>
  </si>
  <si>
    <r>
      <rPr>
        <sz val="12"/>
        <color rgb="FF000000"/>
        <rFont val="宋体"/>
        <charset val="134"/>
      </rPr>
      <t>得分等于指标分值</t>
    </r>
    <r>
      <rPr>
        <sz val="12"/>
        <color rgb="FF000000"/>
        <rFont val="Times New Roman"/>
        <charset val="134"/>
      </rPr>
      <t>*</t>
    </r>
    <r>
      <rPr>
        <sz val="12"/>
        <color rgb="FF000000"/>
        <rFont val="宋体"/>
        <charset val="134"/>
      </rPr>
      <t>预算执行率。</t>
    </r>
  </si>
  <si>
    <t>②实际支出资金：一定时期（本年度或项目期）内项目实际拨付的资金（2分）。</t>
  </si>
  <si>
    <t>①是否符合国家财经法规和财务管理制度以及有关专项资金管理办法的规定（1分）；</t>
  </si>
  <si>
    <r>
      <rPr>
        <sz val="12"/>
        <color rgb="FF000000"/>
        <rFont val="宋体"/>
        <charset val="134"/>
      </rPr>
      <t>具备一个得分要素，得到指标分值的</t>
    </r>
    <r>
      <rPr>
        <sz val="12"/>
        <color rgb="FF000000"/>
        <rFont val="Times New Roman"/>
        <charset val="134"/>
      </rPr>
      <t>25%</t>
    </r>
    <r>
      <rPr>
        <sz val="12"/>
        <color rgb="FF000000"/>
        <rFont val="宋体"/>
        <charset val="134"/>
      </rPr>
      <t>。但如缺少要素③或④指标得分为</t>
    </r>
    <r>
      <rPr>
        <sz val="12"/>
        <color rgb="FF000000"/>
        <rFont val="Times New Roman"/>
        <charset val="134"/>
      </rPr>
      <t>0</t>
    </r>
    <r>
      <rPr>
        <sz val="12"/>
        <color rgb="FF000000"/>
        <rFont val="宋体"/>
        <charset val="134"/>
      </rPr>
      <t>。</t>
    </r>
  </si>
  <si>
    <t>②资金的拨付是否有完整的审批程序和手续（1.5分）；</t>
  </si>
  <si>
    <t>③是否符合项目预算批复或合同规定的用途（1分）；</t>
  </si>
  <si>
    <t>④是否存在截留、挤占、挪用、虚列支出等情况（1.5分）。</t>
  </si>
  <si>
    <t>项目实施的实际产出数与计划产出数的比率，用以反映和考核项目产出数量目标的实现程度。</t>
  </si>
  <si>
    <r>
      <rPr>
        <sz val="12"/>
        <color rgb="FF000000"/>
        <rFont val="宋体"/>
        <charset val="134"/>
      </rPr>
      <t>①实际完成率</t>
    </r>
    <r>
      <rPr>
        <sz val="12"/>
        <color rgb="FF000000"/>
        <rFont val="Times New Roman"/>
        <charset val="134"/>
      </rPr>
      <t>=</t>
    </r>
    <r>
      <rPr>
        <sz val="12"/>
        <color rgb="FF000000"/>
        <rFont val="宋体"/>
        <charset val="134"/>
      </rPr>
      <t>（实际产出数</t>
    </r>
    <r>
      <rPr>
        <sz val="12"/>
        <color rgb="FF000000"/>
        <rFont val="Times New Roman"/>
        <charset val="134"/>
      </rPr>
      <t>/</t>
    </r>
    <r>
      <rPr>
        <sz val="12"/>
        <color rgb="FF000000"/>
        <rFont val="宋体"/>
        <charset val="134"/>
      </rPr>
      <t>计划产出数）×</t>
    </r>
    <r>
      <rPr>
        <sz val="12"/>
        <color rgb="FF000000"/>
        <rFont val="Times New Roman"/>
        <charset val="134"/>
      </rPr>
      <t>100%</t>
    </r>
    <r>
      <rPr>
        <sz val="12"/>
        <color rgb="FF000000"/>
        <rFont val="宋体"/>
        <charset val="134"/>
      </rPr>
      <t>（2分）。</t>
    </r>
  </si>
  <si>
    <r>
      <rPr>
        <sz val="12"/>
        <color rgb="FF000000"/>
        <rFont val="宋体"/>
        <charset val="134"/>
      </rPr>
      <t>得分等于指标分值</t>
    </r>
    <r>
      <rPr>
        <sz val="12"/>
        <color rgb="FF000000"/>
        <rFont val="Times New Roman"/>
        <charset val="134"/>
      </rPr>
      <t>*</t>
    </r>
    <r>
      <rPr>
        <sz val="12"/>
        <color rgb="FF000000"/>
        <rFont val="宋体"/>
        <charset val="134"/>
      </rPr>
      <t>实际完成率。</t>
    </r>
  </si>
  <si>
    <t>②实际产出数：一定时期（本年度或项目期）内项目实际产出的产品或提供的服务数量（2分）。</t>
  </si>
  <si>
    <t>③计划产出数：项目绩效目标确定的在一定时期（本年度或项目期）内计划产出的产品或提供的服务数量（2分）。</t>
  </si>
  <si>
    <t>项目完成的质量达标产出数与实际产出数的比率，用以反映和考核项目产出质量目标的实现程度。</t>
  </si>
  <si>
    <r>
      <rPr>
        <sz val="12"/>
        <color rgb="FF000000"/>
        <rFont val="宋体"/>
        <charset val="134"/>
      </rPr>
      <t>①质量达标率</t>
    </r>
    <r>
      <rPr>
        <sz val="12"/>
        <color rgb="FF000000"/>
        <rFont val="Times New Roman"/>
        <charset val="134"/>
      </rPr>
      <t>=</t>
    </r>
    <r>
      <rPr>
        <sz val="12"/>
        <color rgb="FF000000"/>
        <rFont val="宋体"/>
        <charset val="134"/>
      </rPr>
      <t>（质量达标产出数</t>
    </r>
    <r>
      <rPr>
        <sz val="12"/>
        <color rgb="FF000000"/>
        <rFont val="Times New Roman"/>
        <charset val="134"/>
      </rPr>
      <t>/</t>
    </r>
    <r>
      <rPr>
        <sz val="12"/>
        <color rgb="FF000000"/>
        <rFont val="宋体"/>
        <charset val="134"/>
      </rPr>
      <t>实际产出数）×</t>
    </r>
    <r>
      <rPr>
        <sz val="12"/>
        <color rgb="FF000000"/>
        <rFont val="Times New Roman"/>
        <charset val="134"/>
      </rPr>
      <t>100%</t>
    </r>
    <r>
      <rPr>
        <sz val="12"/>
        <color rgb="FF000000"/>
        <rFont val="宋体"/>
        <charset val="134"/>
      </rPr>
      <t>（3分）。</t>
    </r>
  </si>
  <si>
    <r>
      <rPr>
        <sz val="12"/>
        <color rgb="FF000000"/>
        <rFont val="宋体"/>
        <charset val="134"/>
      </rPr>
      <t>得分等于指标分值</t>
    </r>
    <r>
      <rPr>
        <sz val="12"/>
        <color rgb="FF000000"/>
        <rFont val="Times New Roman"/>
        <charset val="134"/>
      </rPr>
      <t>*</t>
    </r>
    <r>
      <rPr>
        <sz val="12"/>
        <color rgb="FF000000"/>
        <rFont val="宋体"/>
        <charset val="134"/>
      </rPr>
      <t>质量达标率。</t>
    </r>
  </si>
  <si>
    <t>②质量达标产出数：一定时期（本年度或项目期）内实际达到既定质量标准的产品或服务数量。既定质量标准是指项目实施单位设立绩效目标时依据计划标准、行业标准、历史标准或其他标准而设定的绩效指标值（3分）。</t>
  </si>
  <si>
    <t>项目实际完成时间与计划完成时间的比较，用以反映和考核项目产出时效目标的实现程度。</t>
  </si>
  <si>
    <t>①实际完成时间：项目实施单位完成该项目实际所耗用的时间（2分）。</t>
  </si>
  <si>
    <r>
      <rPr>
        <sz val="12"/>
        <color rgb="FF000000"/>
        <rFont val="宋体"/>
        <charset val="134"/>
      </rPr>
      <t>得分等于指标分值</t>
    </r>
    <r>
      <rPr>
        <sz val="12"/>
        <color rgb="FF000000"/>
        <rFont val="Times New Roman"/>
        <charset val="134"/>
      </rPr>
      <t>*</t>
    </r>
    <r>
      <rPr>
        <sz val="12"/>
        <color rgb="FF000000"/>
        <rFont val="宋体"/>
        <charset val="134"/>
      </rPr>
      <t>完成及时率。</t>
    </r>
  </si>
  <si>
    <t>②计划完成时间：按照项目实施计划或相关规定完成该项目所需的时间（2分）。</t>
  </si>
  <si>
    <t>完成项目计划工作目标的实际节约成本与计划成本的比率，用以反映和考核项目的成本节约程度。</t>
  </si>
  <si>
    <r>
      <rPr>
        <sz val="12"/>
        <color rgb="FF000000"/>
        <rFont val="宋体"/>
        <charset val="134"/>
      </rPr>
      <t>①成本节约率</t>
    </r>
    <r>
      <rPr>
        <sz val="12"/>
        <color rgb="FF000000"/>
        <rFont val="Times New Roman"/>
        <charset val="134"/>
      </rPr>
      <t>=[</t>
    </r>
    <r>
      <rPr>
        <sz val="12"/>
        <color rgb="FF000000"/>
        <rFont val="宋体"/>
        <charset val="134"/>
      </rPr>
      <t>（计划成本</t>
    </r>
    <r>
      <rPr>
        <sz val="12"/>
        <color rgb="FF000000"/>
        <rFont val="Times New Roman"/>
        <charset val="134"/>
      </rPr>
      <t>-</t>
    </r>
    <r>
      <rPr>
        <sz val="12"/>
        <color rgb="FF000000"/>
        <rFont val="宋体"/>
        <charset val="134"/>
      </rPr>
      <t>实际成本）</t>
    </r>
    <r>
      <rPr>
        <sz val="12"/>
        <color rgb="FF000000"/>
        <rFont val="Times New Roman"/>
        <charset val="134"/>
      </rPr>
      <t>/</t>
    </r>
    <r>
      <rPr>
        <sz val="12"/>
        <color rgb="FF000000"/>
        <rFont val="宋体"/>
        <charset val="134"/>
      </rPr>
      <t>计划成本</t>
    </r>
    <r>
      <rPr>
        <sz val="12"/>
        <color rgb="FF000000"/>
        <rFont val="Times New Roman"/>
        <charset val="134"/>
      </rPr>
      <t>]</t>
    </r>
    <r>
      <rPr>
        <sz val="12"/>
        <color rgb="FF000000"/>
        <rFont val="宋体"/>
        <charset val="134"/>
      </rPr>
      <t>×</t>
    </r>
    <r>
      <rPr>
        <sz val="12"/>
        <color rgb="FF000000"/>
        <rFont val="Times New Roman"/>
        <charset val="134"/>
      </rPr>
      <t>100%</t>
    </r>
    <r>
      <rPr>
        <sz val="12"/>
        <color rgb="FF000000"/>
        <rFont val="宋体"/>
        <charset val="134"/>
      </rPr>
      <t>（2分）。</t>
    </r>
  </si>
  <si>
    <t>可根据项目具体情况设定分档标准。</t>
  </si>
  <si>
    <t>②实际成本：项目实施单位如期、保质、保量完成既定工作目标实际所耗费的支出（2分）。</t>
  </si>
  <si>
    <t>③计划成本：项目实施单位为完成工作目标计划安排的支出，一般以项目预算为参考（2分）。</t>
  </si>
  <si>
    <t>减少市政维护成本，保证公共设施质量</t>
  </si>
  <si>
    <t>①加大市政设施日常维修养护力度,持续提升市政设施运行质量（2分）；</t>
  </si>
  <si>
    <t>可参考其他指标设定具体评分标准。</t>
  </si>
  <si>
    <t>②加强基础设施等领域建设项目管理，不断提高工程安全质量水平（2分）；</t>
  </si>
  <si>
    <t>③降低基础设施基础设施投资和运行费用，为城市居民提供更完善的基础设施和社会服务（2分）。</t>
  </si>
  <si>
    <t>加强公共设施建设，改善群众居住环境</t>
  </si>
  <si>
    <t>①提升城市文明程度，提高群众城市公共设施爱护意识，改善城市的面貌，改善群众生活环境（2分）；</t>
  </si>
  <si>
    <t>②完善城市公共配套基础设施建设，提升居民生活品质，改善群众居住环境（2分）；</t>
  </si>
  <si>
    <t>③合理规划公共服务设施，为居民创建优美的居住环境和舒适的生活环境（2分）。</t>
  </si>
  <si>
    <t>节约城市建设土地，改善城市生态环境</t>
  </si>
  <si>
    <t>①统筹城市空间布局规划，建立城市市政建设规划制度，合理规划和利用现有建设用地，节约土地（2分）；</t>
  </si>
  <si>
    <t>②切实转变土地利用方式、促进土地资源节约集约利用、守住市政建设用地总量规模（2分）；</t>
  </si>
  <si>
    <t>③改善城市生态环境，实施生态环境保护建设（2分）。</t>
  </si>
  <si>
    <t>科学改造棚户区，  改善城市投资环境</t>
  </si>
  <si>
    <t>①科学规划棚户区改造，完善棚户区项目周边配套市政设施和公共服务设施，改善居住环境（2分）；</t>
  </si>
  <si>
    <t>②利用棚改政策改善城市整体环境，推进城镇化进程，带动社会投资，助力有效投资和城市建设（2分）；</t>
  </si>
  <si>
    <t>③促进居民消费,扩大社会就业，发展公共服务,加强社会管理，促进就业、养老等社会问题的解决（2分）。</t>
  </si>
  <si>
    <t>社会公众或服务对象是指因该项目实施而受到影响的部门（单位）、群体或个人。一般采取社会调查的方式。（5分）</t>
  </si>
  <si>
    <t>可根据满意的情况设定评分标准。</t>
  </si>
  <si>
    <t>决策</t>
  </si>
  <si>
    <t>绩效目标明确性</t>
  </si>
  <si>
    <t>过程</t>
  </si>
  <si>
    <t>业务管理</t>
  </si>
  <si>
    <t>项目管理制度健全</t>
  </si>
  <si>
    <t>工作规范性</t>
  </si>
  <si>
    <t>产出</t>
  </si>
  <si>
    <t>建设完成率</t>
  </si>
  <si>
    <t>效益</t>
  </si>
  <si>
    <t>居住环境的改善度</t>
  </si>
  <si>
    <t>排污方便</t>
  </si>
  <si>
    <t>环境效益</t>
  </si>
  <si>
    <t>秦岭防洪渠内水质环境</t>
  </si>
  <si>
    <t>污水转输管道可使用年限</t>
  </si>
  <si>
    <t>村民满意度</t>
  </si>
  <si>
    <t>附近居民满意度</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</si>
</sst>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0"/>
      <color rgb="FF000000"/>
      <name val="宋体"/>
      <charset val="134"/>
    </font>
    <font>
      <sz val="10"/>
      <color rgb="FF000000"/>
      <name val="宋体"/>
      <charset val="134"/>
    </font>
    <font>
      <sz val="12"/>
      <color theme="1"/>
      <name val="宋体"/>
      <charset val="134"/>
      <scheme val="minor"/>
    </font>
    <font>
      <b/>
      <sz val="20"/>
      <color theme="1"/>
      <name val="宋体"/>
      <charset val="134"/>
      <scheme val="minor"/>
    </font>
    <font>
      <sz val="12"/>
      <color rgb="FF000000"/>
      <name val="黑体"/>
      <charset val="134"/>
    </font>
    <font>
      <sz val="12"/>
      <color rgb="FF000000"/>
      <name val="宋体"/>
      <charset val="134"/>
    </font>
    <font>
      <sz val="12"/>
      <color rgb="FF000000"/>
      <name val="Times New Roman"/>
      <charset val="134"/>
    </font>
    <font>
      <sz val="12"/>
      <name val="宋体"/>
      <charset val="134"/>
    </font>
    <font>
      <b/>
      <sz val="11"/>
      <name val="宋体"/>
      <charset val="134"/>
      <scheme val="minor"/>
    </font>
    <font>
      <sz val="12"/>
      <color rgb="FF00B0F0"/>
      <name val="宋体"/>
      <charset val="134"/>
      <scheme val="minor"/>
    </font>
    <font>
      <sz val="12"/>
      <name val="宋体"/>
      <charset val="134"/>
      <scheme val="minor"/>
    </font>
    <font>
      <sz val="11"/>
      <color rgb="FF00B0F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2" borderId="0" applyNumberFormat="0" applyBorder="0" applyAlignment="0" applyProtection="0">
      <alignment vertical="center"/>
    </xf>
    <xf numFmtId="0" fontId="14" fillId="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6"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7" borderId="22" applyNumberFormat="0" applyFont="0" applyAlignment="0" applyProtection="0">
      <alignment vertical="center"/>
    </xf>
    <xf numFmtId="0" fontId="16"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23" applyNumberFormat="0" applyFill="0" applyAlignment="0" applyProtection="0">
      <alignment vertical="center"/>
    </xf>
    <xf numFmtId="0" fontId="24" fillId="0" borderId="23" applyNumberFormat="0" applyFill="0" applyAlignment="0" applyProtection="0">
      <alignment vertical="center"/>
    </xf>
    <xf numFmtId="0" fontId="16" fillId="9" borderId="0" applyNumberFormat="0" applyBorder="0" applyAlignment="0" applyProtection="0">
      <alignment vertical="center"/>
    </xf>
    <xf numFmtId="0" fontId="19" fillId="0" borderId="24" applyNumberFormat="0" applyFill="0" applyAlignment="0" applyProtection="0">
      <alignment vertical="center"/>
    </xf>
    <xf numFmtId="0" fontId="16" fillId="10" borderId="0" applyNumberFormat="0" applyBorder="0" applyAlignment="0" applyProtection="0">
      <alignment vertical="center"/>
    </xf>
    <xf numFmtId="0" fontId="25" fillId="11" borderId="25" applyNumberFormat="0" applyAlignment="0" applyProtection="0">
      <alignment vertical="center"/>
    </xf>
    <xf numFmtId="0" fontId="26" fillId="11" borderId="21" applyNumberFormat="0" applyAlignment="0" applyProtection="0">
      <alignment vertical="center"/>
    </xf>
    <xf numFmtId="0" fontId="27" fillId="12" borderId="26" applyNumberFormat="0" applyAlignment="0" applyProtection="0">
      <alignment vertical="center"/>
    </xf>
    <xf numFmtId="0" fontId="13" fillId="13" borderId="0" applyNumberFormat="0" applyBorder="0" applyAlignment="0" applyProtection="0">
      <alignment vertical="center"/>
    </xf>
    <xf numFmtId="0" fontId="16" fillId="14" borderId="0" applyNumberFormat="0" applyBorder="0" applyAlignment="0" applyProtection="0">
      <alignment vertical="center"/>
    </xf>
    <xf numFmtId="0" fontId="28" fillId="0" borderId="27" applyNumberFormat="0" applyFill="0" applyAlignment="0" applyProtection="0">
      <alignment vertical="center"/>
    </xf>
    <xf numFmtId="0" fontId="29" fillId="0" borderId="28" applyNumberFormat="0" applyFill="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3" fillId="31" borderId="0" applyNumberFormat="0" applyBorder="0" applyAlignment="0" applyProtection="0">
      <alignment vertical="center"/>
    </xf>
    <xf numFmtId="0" fontId="16" fillId="32" borderId="0" applyNumberFormat="0" applyBorder="0" applyAlignment="0" applyProtection="0">
      <alignment vertical="center"/>
    </xf>
  </cellStyleXfs>
  <cellXfs count="82">
    <xf numFmtId="0" fontId="0" fillId="0" borderId="0" xfId="0">
      <alignment vertical="center"/>
    </xf>
    <xf numFmtId="0" fontId="1"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1" fillId="0" borderId="4" xfId="0" applyFont="1" applyBorder="1" applyAlignment="1">
      <alignment horizontal="left"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xf>
    <xf numFmtId="0" fontId="2" fillId="0" borderId="8" xfId="0" applyFont="1" applyBorder="1" applyAlignment="1">
      <alignment horizontal="left" vertical="center" wrapText="1" indent="2"/>
    </xf>
    <xf numFmtId="0" fontId="3" fillId="0" borderId="0" xfId="0" applyFont="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wrapText="1"/>
    </xf>
    <xf numFmtId="0" fontId="5"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10" xfId="0" applyFont="1" applyBorder="1" applyAlignment="1">
      <alignment horizontal="center" vertical="center" wrapText="1"/>
    </xf>
    <xf numFmtId="0" fontId="6" fillId="0" borderId="9" xfId="0" applyFont="1" applyBorder="1" applyAlignment="1">
      <alignment horizontal="left" vertical="center" wrapText="1"/>
    </xf>
    <xf numFmtId="0" fontId="7" fillId="0" borderId="9" xfId="0" applyFont="1" applyBorder="1" applyAlignment="1">
      <alignment horizontal="center" vertical="center" wrapText="1"/>
    </xf>
    <xf numFmtId="0" fontId="6" fillId="0" borderId="11" xfId="0" applyFont="1" applyBorder="1" applyAlignment="1">
      <alignment horizontal="justify" vertical="center" wrapText="1"/>
    </xf>
    <xf numFmtId="0" fontId="6" fillId="0" borderId="10" xfId="0" applyFont="1" applyBorder="1" applyAlignment="1">
      <alignment horizontal="left" vertical="center" wrapText="1"/>
    </xf>
    <xf numFmtId="0" fontId="6" fillId="0" borderId="12" xfId="0" applyFont="1" applyBorder="1" applyAlignment="1">
      <alignment horizontal="center" vertical="center" wrapText="1"/>
    </xf>
    <xf numFmtId="0" fontId="7" fillId="0" borderId="12" xfId="0" applyFont="1" applyBorder="1" applyAlignment="1">
      <alignment horizontal="center" vertical="center" wrapText="1"/>
    </xf>
    <xf numFmtId="0" fontId="6" fillId="0" borderId="12" xfId="0" applyFont="1" applyBorder="1" applyAlignment="1">
      <alignment horizontal="left" vertical="center" wrapText="1"/>
    </xf>
    <xf numFmtId="0" fontId="6" fillId="0" borderId="10" xfId="0" applyFont="1" applyBorder="1" applyAlignment="1">
      <alignment horizontal="justify" vertical="center" wrapText="1"/>
    </xf>
    <xf numFmtId="0" fontId="6" fillId="0" borderId="12" xfId="0" applyFont="1" applyBorder="1" applyAlignment="1">
      <alignment horizontal="justify" vertical="center" wrapText="1"/>
    </xf>
    <xf numFmtId="0" fontId="6" fillId="0" borderId="13" xfId="0" applyFont="1" applyBorder="1" applyAlignment="1">
      <alignment horizontal="left" vertical="center" wrapText="1"/>
    </xf>
    <xf numFmtId="0" fontId="7" fillId="0" borderId="13"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3" xfId="0" applyFont="1" applyBorder="1" applyAlignment="1">
      <alignment horizontal="justify"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4" xfId="0" applyFont="1" applyBorder="1" applyAlignment="1">
      <alignment horizontal="justify" vertical="center" wrapText="1"/>
    </xf>
    <xf numFmtId="0" fontId="6" fillId="0" borderId="15" xfId="0" applyFont="1" applyBorder="1" applyAlignment="1">
      <alignment horizontal="justify" vertical="center" wrapText="1"/>
    </xf>
    <xf numFmtId="0" fontId="6" fillId="0" borderId="16" xfId="0" applyFont="1" applyBorder="1" applyAlignment="1">
      <alignment horizontal="justify" vertical="center" wrapText="1"/>
    </xf>
    <xf numFmtId="0" fontId="3" fillId="0" borderId="0" xfId="0" applyFont="1" applyAlignment="1">
      <alignmen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9" fontId="3" fillId="0" borderId="0" xfId="0" applyNumberFormat="1" applyFont="1">
      <alignment vertical="center"/>
    </xf>
    <xf numFmtId="0" fontId="6" fillId="0" borderId="9" xfId="0" applyFont="1" applyBorder="1" applyAlignment="1">
      <alignment horizontal="center" vertical="center" wrapText="1"/>
    </xf>
    <xf numFmtId="0" fontId="8" fillId="0" borderId="14" xfId="0" applyFont="1" applyBorder="1" applyAlignment="1">
      <alignment horizontal="left" vertical="center" wrapText="1"/>
    </xf>
    <xf numFmtId="0" fontId="8" fillId="0" borderId="10" xfId="0" applyFont="1" applyBorder="1" applyAlignment="1">
      <alignment horizontal="justify" vertical="center"/>
    </xf>
    <xf numFmtId="0" fontId="8" fillId="0" borderId="15" xfId="0" applyFont="1" applyBorder="1" applyAlignment="1">
      <alignment horizontal="left" vertical="center" wrapText="1"/>
    </xf>
    <xf numFmtId="0" fontId="8" fillId="0" borderId="12" xfId="0" applyFont="1" applyBorder="1" applyAlignment="1">
      <alignment horizontal="justify" vertical="center" wrapText="1"/>
    </xf>
    <xf numFmtId="0" fontId="8" fillId="0" borderId="16" xfId="0" applyFont="1" applyBorder="1" applyAlignment="1">
      <alignment horizontal="left" vertical="center" wrapText="1"/>
    </xf>
    <xf numFmtId="0" fontId="8" fillId="0" borderId="13" xfId="0" applyFont="1" applyBorder="1" applyAlignment="1">
      <alignment horizontal="justify" vertical="center" wrapText="1"/>
    </xf>
    <xf numFmtId="0" fontId="8" fillId="0" borderId="10" xfId="0" applyFont="1" applyBorder="1" applyAlignment="1">
      <alignment horizontal="justify" vertical="center" wrapText="1"/>
    </xf>
    <xf numFmtId="0" fontId="8" fillId="0" borderId="9" xfId="0" applyFont="1" applyBorder="1" applyAlignment="1">
      <alignment horizontal="left" vertical="center" wrapText="1"/>
    </xf>
    <xf numFmtId="0" fontId="9" fillId="0" borderId="11" xfId="0" applyFont="1" applyBorder="1" applyAlignment="1">
      <alignment horizontal="center" vertical="center"/>
    </xf>
    <xf numFmtId="0" fontId="9" fillId="0" borderId="17" xfId="0" applyFont="1" applyBorder="1" applyAlignment="1">
      <alignment horizontal="center" vertical="center"/>
    </xf>
    <xf numFmtId="0" fontId="0" fillId="0" borderId="9" xfId="0" applyBorder="1" applyAlignment="1">
      <alignment horizontal="left" vertical="center"/>
    </xf>
    <xf numFmtId="0" fontId="0" fillId="0" borderId="9" xfId="0" applyBorder="1" applyAlignment="1">
      <alignment horizontal="center" vertical="center"/>
    </xf>
    <xf numFmtId="0" fontId="10" fillId="0" borderId="0" xfId="0" applyFont="1" applyAlignment="1">
      <alignment vertical="center" wrapText="1"/>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11" fillId="0" borderId="0" xfId="0" applyFont="1" applyAlignment="1">
      <alignment vertical="center" wrapText="1"/>
    </xf>
    <xf numFmtId="0" fontId="0" fillId="0" borderId="9" xfId="0" applyBorder="1">
      <alignment vertical="center"/>
    </xf>
    <xf numFmtId="0" fontId="12" fillId="0" borderId="0" xfId="0" applyFont="1" applyAlignment="1">
      <alignment vertical="center" wrapText="1"/>
    </xf>
    <xf numFmtId="0" fontId="0" fillId="0" borderId="0" xfId="0" applyFont="1" applyAlignment="1">
      <alignment vertical="center" wrapText="1"/>
    </xf>
    <xf numFmtId="0" fontId="8" fillId="0" borderId="12" xfId="0" applyFont="1" applyBorder="1" applyAlignment="1">
      <alignment horizontal="left" vertical="center" wrapText="1"/>
    </xf>
    <xf numFmtId="0" fontId="8" fillId="0" borderId="11" xfId="0" applyFont="1" applyBorder="1" applyAlignment="1">
      <alignment horizontal="justify" vertical="center" wrapText="1"/>
    </xf>
    <xf numFmtId="0" fontId="3" fillId="0" borderId="0" xfId="0" applyNumberFormat="1" applyFont="1">
      <alignment vertical="center"/>
    </xf>
    <xf numFmtId="9" fontId="3" fillId="0" borderId="0" xfId="0" applyNumberFormat="1" applyFont="1" applyAlignment="1">
      <alignment vertical="center" wrapText="1"/>
    </xf>
    <xf numFmtId="0" fontId="8" fillId="0" borderId="10" xfId="0" applyFont="1" applyFill="1" applyBorder="1" applyAlignment="1">
      <alignment horizontal="justify" vertical="center" wrapText="1"/>
    </xf>
    <xf numFmtId="0" fontId="8" fillId="0" borderId="12" xfId="0" applyFont="1" applyFill="1" applyBorder="1" applyAlignment="1">
      <alignment horizontal="justify" vertical="center" wrapText="1"/>
    </xf>
    <xf numFmtId="0" fontId="8" fillId="0" borderId="13" xfId="0" applyFont="1" applyFill="1" applyBorder="1" applyAlignment="1">
      <alignment horizontal="justify"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0" fillId="0" borderId="15" xfId="0" applyBorder="1" applyAlignment="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95"/>
  <sheetViews>
    <sheetView tabSelected="1" zoomScale="80" zoomScaleNormal="80" workbookViewId="0">
      <pane xSplit="3" topLeftCell="D1" activePane="topRight" state="frozen"/>
      <selection/>
      <selection pane="topRight" activeCell="H71" sqref="H71"/>
    </sheetView>
  </sheetViews>
  <sheetFormatPr defaultColWidth="9" defaultRowHeight="13.5"/>
  <cols>
    <col min="1" max="1" width="8.625" customWidth="1"/>
    <col min="2" max="2" width="4.625" customWidth="1"/>
    <col min="3" max="3" width="9" style="15" customWidth="1"/>
    <col min="4" max="4" width="4.625" style="16" customWidth="1"/>
    <col min="5" max="5" width="12" customWidth="1"/>
    <col min="6" max="6" width="4.625" style="16" customWidth="1"/>
    <col min="7" max="7" width="33.9" customWidth="1"/>
    <col min="8" max="8" width="58.75" style="17" customWidth="1"/>
    <col min="9" max="9" width="6.75" customWidth="1"/>
    <col min="10" max="10" width="12.5" style="17" customWidth="1"/>
    <col min="11" max="11" width="11.25" customWidth="1"/>
    <col min="12" max="12" width="70.125" style="17" customWidth="1"/>
    <col min="13" max="13" width="11.875" style="17" customWidth="1"/>
    <col min="14" max="14" width="9" style="17"/>
    <col min="15" max="15" width="18" style="17" customWidth="1"/>
  </cols>
  <sheetData>
    <row r="1" spans="1:8">
      <c r="A1" t="s">
        <v>0</v>
      </c>
      <c r="B1" s="16"/>
      <c r="E1" s="18"/>
      <c r="F1" s="19"/>
      <c r="G1" s="18"/>
      <c r="H1" s="19"/>
    </row>
    <row r="2" customFormat="1" ht="25.5" spans="1:15">
      <c r="A2" s="20" t="s">
        <v>1</v>
      </c>
      <c r="B2" s="20"/>
      <c r="C2" s="20"/>
      <c r="D2" s="20"/>
      <c r="E2" s="20"/>
      <c r="F2" s="20"/>
      <c r="G2" s="20"/>
      <c r="H2" s="20"/>
      <c r="I2" s="20"/>
      <c r="J2" s="17"/>
      <c r="L2" s="17"/>
      <c r="M2" s="17"/>
      <c r="N2" s="17"/>
      <c r="O2" s="17"/>
    </row>
    <row r="3" s="14" customFormat="1" ht="14.25" spans="1:15">
      <c r="A3" s="23" t="s">
        <v>2</v>
      </c>
      <c r="B3" s="23" t="s">
        <v>3</v>
      </c>
      <c r="C3" s="23" t="s">
        <v>4</v>
      </c>
      <c r="D3" s="23" t="s">
        <v>3</v>
      </c>
      <c r="E3" s="23" t="s">
        <v>5</v>
      </c>
      <c r="F3" s="23" t="s">
        <v>6</v>
      </c>
      <c r="G3" s="23" t="s">
        <v>7</v>
      </c>
      <c r="H3" s="23" t="s">
        <v>8</v>
      </c>
      <c r="I3" s="23" t="s">
        <v>9</v>
      </c>
      <c r="J3" s="45"/>
      <c r="L3" s="45"/>
      <c r="M3" s="45"/>
      <c r="N3" s="45"/>
      <c r="O3" s="45"/>
    </row>
    <row r="4" s="14" customFormat="1" ht="14.25" spans="1:15">
      <c r="A4" s="24" t="s">
        <v>10</v>
      </c>
      <c r="B4" s="25">
        <f>D4+D14+D24</f>
        <v>22</v>
      </c>
      <c r="C4" s="26" t="s">
        <v>11</v>
      </c>
      <c r="D4" s="27">
        <f>F4+F10</f>
        <v>6</v>
      </c>
      <c r="E4" s="26" t="s">
        <v>12</v>
      </c>
      <c r="F4" s="27">
        <v>3</v>
      </c>
      <c r="G4" s="28" t="s">
        <v>13</v>
      </c>
      <c r="H4" s="29" t="s">
        <v>14</v>
      </c>
      <c r="I4" s="24">
        <v>3</v>
      </c>
      <c r="J4" s="45"/>
      <c r="L4" s="45"/>
      <c r="M4" s="45"/>
      <c r="N4" s="45"/>
      <c r="O4" s="45"/>
    </row>
    <row r="5" s="14" customFormat="1" ht="14.25" spans="1:15">
      <c r="A5" s="30"/>
      <c r="B5" s="31"/>
      <c r="C5" s="26"/>
      <c r="D5" s="27"/>
      <c r="E5" s="26"/>
      <c r="F5" s="27"/>
      <c r="G5" s="28"/>
      <c r="H5" s="32"/>
      <c r="I5" s="30"/>
      <c r="J5" s="45"/>
      <c r="L5" s="45"/>
      <c r="M5" s="45"/>
      <c r="N5" s="45"/>
      <c r="O5" s="45"/>
    </row>
    <row r="6" s="14" customFormat="1" ht="14.25" spans="1:15">
      <c r="A6" s="30"/>
      <c r="B6" s="31"/>
      <c r="C6" s="26"/>
      <c r="D6" s="27"/>
      <c r="E6" s="26"/>
      <c r="F6" s="27"/>
      <c r="G6" s="28"/>
      <c r="H6" s="32" t="s">
        <v>15</v>
      </c>
      <c r="I6" s="30"/>
      <c r="J6" s="45"/>
      <c r="L6" s="45"/>
      <c r="M6" s="45"/>
      <c r="N6" s="45"/>
      <c r="O6" s="45"/>
    </row>
    <row r="7" s="14" customFormat="1" ht="23" customHeight="1" spans="1:15">
      <c r="A7" s="30"/>
      <c r="B7" s="31"/>
      <c r="C7" s="26"/>
      <c r="D7" s="27"/>
      <c r="E7" s="26"/>
      <c r="F7" s="27"/>
      <c r="G7" s="28"/>
      <c r="H7" s="32" t="s">
        <v>16</v>
      </c>
      <c r="I7" s="30"/>
      <c r="J7" s="45"/>
      <c r="L7" s="45"/>
      <c r="M7" s="45"/>
      <c r="N7" s="45"/>
      <c r="O7" s="45"/>
    </row>
    <row r="8" s="14" customFormat="1" ht="28.5" spans="1:15">
      <c r="A8" s="30"/>
      <c r="B8" s="31"/>
      <c r="C8" s="26"/>
      <c r="D8" s="27"/>
      <c r="E8" s="26"/>
      <c r="F8" s="27"/>
      <c r="G8" s="28"/>
      <c r="H8" s="32" t="s">
        <v>17</v>
      </c>
      <c r="I8" s="30"/>
      <c r="J8" s="45"/>
      <c r="L8" s="45"/>
      <c r="M8" s="45"/>
      <c r="N8" s="45"/>
      <c r="O8" s="45"/>
    </row>
    <row r="9" s="14" customFormat="1" ht="28.5" spans="1:15">
      <c r="A9" s="30"/>
      <c r="B9" s="31"/>
      <c r="C9" s="26"/>
      <c r="D9" s="27"/>
      <c r="E9" s="26"/>
      <c r="F9" s="27"/>
      <c r="G9" s="28"/>
      <c r="H9" s="32" t="s">
        <v>18</v>
      </c>
      <c r="I9" s="37"/>
      <c r="J9" s="45"/>
      <c r="L9" s="45"/>
      <c r="M9" s="45"/>
      <c r="N9" s="45"/>
      <c r="O9" s="45"/>
    </row>
    <row r="10" s="14" customFormat="1" ht="14.25" spans="1:15">
      <c r="A10" s="30"/>
      <c r="B10" s="31"/>
      <c r="C10" s="26"/>
      <c r="D10" s="27"/>
      <c r="E10" s="26" t="s">
        <v>19</v>
      </c>
      <c r="F10" s="27">
        <v>3</v>
      </c>
      <c r="G10" s="28" t="s">
        <v>20</v>
      </c>
      <c r="H10" s="29" t="s">
        <v>21</v>
      </c>
      <c r="I10" s="24">
        <v>3</v>
      </c>
      <c r="J10" s="45"/>
      <c r="L10" s="45"/>
      <c r="M10" s="45"/>
      <c r="N10" s="45"/>
      <c r="O10" s="45"/>
    </row>
    <row r="11" s="14" customFormat="1" ht="14.25" spans="1:15">
      <c r="A11" s="30"/>
      <c r="B11" s="31"/>
      <c r="C11" s="26"/>
      <c r="D11" s="27"/>
      <c r="E11" s="26"/>
      <c r="F11" s="27"/>
      <c r="G11" s="28"/>
      <c r="H11" s="32"/>
      <c r="I11" s="30"/>
      <c r="J11" s="45"/>
      <c r="L11" s="45"/>
      <c r="M11" s="45"/>
      <c r="N11" s="45"/>
      <c r="O11" s="45"/>
    </row>
    <row r="12" s="14" customFormat="1" ht="14.25" spans="1:15">
      <c r="A12" s="30"/>
      <c r="B12" s="31"/>
      <c r="C12" s="26"/>
      <c r="D12" s="27"/>
      <c r="E12" s="26"/>
      <c r="F12" s="27"/>
      <c r="G12" s="28"/>
      <c r="H12" s="32" t="s">
        <v>22</v>
      </c>
      <c r="I12" s="30"/>
      <c r="J12" s="45"/>
      <c r="L12" s="45"/>
      <c r="M12" s="45"/>
      <c r="N12" s="45"/>
      <c r="O12" s="45"/>
    </row>
    <row r="13" s="14" customFormat="1" ht="28.5" spans="1:15">
      <c r="A13" s="30"/>
      <c r="B13" s="31"/>
      <c r="C13" s="26"/>
      <c r="D13" s="27"/>
      <c r="E13" s="26"/>
      <c r="F13" s="27"/>
      <c r="G13" s="28"/>
      <c r="H13" s="72" t="s">
        <v>23</v>
      </c>
      <c r="I13" s="37"/>
      <c r="J13" s="45"/>
      <c r="L13" s="45"/>
      <c r="M13" s="45"/>
      <c r="N13" s="45"/>
      <c r="O13" s="45"/>
    </row>
    <row r="14" s="14" customFormat="1" ht="12" customHeight="1" spans="1:15">
      <c r="A14" s="30"/>
      <c r="B14" s="31"/>
      <c r="C14" s="29" t="s">
        <v>24</v>
      </c>
      <c r="D14" s="25">
        <f>F14+F20</f>
        <v>8</v>
      </c>
      <c r="E14" s="26" t="s">
        <v>25</v>
      </c>
      <c r="F14" s="27">
        <v>4</v>
      </c>
      <c r="G14" s="28" t="s">
        <v>26</v>
      </c>
      <c r="H14" s="29" t="s">
        <v>27</v>
      </c>
      <c r="I14" s="24">
        <v>4</v>
      </c>
      <c r="J14" s="45"/>
      <c r="L14" s="45"/>
      <c r="M14" s="45"/>
      <c r="N14" s="45"/>
      <c r="O14" s="45"/>
    </row>
    <row r="15" s="14" customFormat="1" ht="12" customHeight="1" spans="1:15">
      <c r="A15" s="30"/>
      <c r="B15" s="31"/>
      <c r="C15" s="32"/>
      <c r="D15" s="31"/>
      <c r="E15" s="26"/>
      <c r="F15" s="27"/>
      <c r="G15" s="28"/>
      <c r="H15" s="32"/>
      <c r="I15" s="30"/>
      <c r="J15" s="45"/>
      <c r="L15" s="45"/>
      <c r="M15" s="45"/>
      <c r="N15" s="45"/>
      <c r="O15" s="45"/>
    </row>
    <row r="16" s="14" customFormat="1" ht="14.25" spans="1:15">
      <c r="A16" s="30"/>
      <c r="B16" s="31"/>
      <c r="C16" s="32"/>
      <c r="D16" s="31"/>
      <c r="E16" s="26"/>
      <c r="F16" s="27"/>
      <c r="G16" s="28"/>
      <c r="H16" s="32"/>
      <c r="I16" s="30"/>
      <c r="J16" s="45"/>
      <c r="L16" s="45"/>
      <c r="M16" s="45"/>
      <c r="N16" s="45"/>
      <c r="O16" s="45"/>
    </row>
    <row r="17" s="14" customFormat="1" ht="19" customHeight="1" spans="1:15">
      <c r="A17" s="30"/>
      <c r="B17" s="31"/>
      <c r="C17" s="32"/>
      <c r="D17" s="31"/>
      <c r="E17" s="26"/>
      <c r="F17" s="27"/>
      <c r="G17" s="28"/>
      <c r="H17" s="32" t="s">
        <v>28</v>
      </c>
      <c r="I17" s="30"/>
      <c r="J17" s="45"/>
      <c r="L17" s="45"/>
      <c r="M17" s="45"/>
      <c r="N17" s="45"/>
      <c r="O17" s="45"/>
    </row>
    <row r="18" s="14" customFormat="1" ht="14.25" spans="1:15">
      <c r="A18" s="30"/>
      <c r="B18" s="31"/>
      <c r="C18" s="32"/>
      <c r="D18" s="31"/>
      <c r="E18" s="26"/>
      <c r="F18" s="27"/>
      <c r="G18" s="28"/>
      <c r="H18" s="32" t="s">
        <v>29</v>
      </c>
      <c r="I18" s="30"/>
      <c r="J18" s="45"/>
      <c r="L18" s="45"/>
      <c r="M18" s="45"/>
      <c r="N18" s="45"/>
      <c r="O18" s="45"/>
    </row>
    <row r="19" s="14" customFormat="1" ht="14.25" spans="1:15">
      <c r="A19" s="30"/>
      <c r="B19" s="31"/>
      <c r="C19" s="32"/>
      <c r="D19" s="31"/>
      <c r="E19" s="26"/>
      <c r="F19" s="27"/>
      <c r="G19" s="28"/>
      <c r="H19" s="32" t="s">
        <v>30</v>
      </c>
      <c r="I19" s="37"/>
      <c r="J19" s="45"/>
      <c r="L19" s="45"/>
      <c r="M19" s="45"/>
      <c r="N19" s="45"/>
      <c r="O19" s="45"/>
    </row>
    <row r="20" s="14" customFormat="1" ht="14.25" spans="1:15">
      <c r="A20" s="30"/>
      <c r="B20" s="31"/>
      <c r="C20" s="32"/>
      <c r="D20" s="31"/>
      <c r="E20" s="29" t="s">
        <v>31</v>
      </c>
      <c r="F20" s="27">
        <v>4</v>
      </c>
      <c r="G20" s="28" t="s">
        <v>32</v>
      </c>
      <c r="H20" s="33" t="s">
        <v>33</v>
      </c>
      <c r="I20" s="24">
        <v>3.5</v>
      </c>
      <c r="J20" s="45"/>
      <c r="L20" s="45"/>
      <c r="M20" s="45"/>
      <c r="N20" s="45"/>
      <c r="O20" s="45"/>
    </row>
    <row r="21" s="14" customFormat="1" ht="7" customHeight="1" spans="1:15">
      <c r="A21" s="30"/>
      <c r="B21" s="31"/>
      <c r="C21" s="32"/>
      <c r="D21" s="31"/>
      <c r="E21" s="32"/>
      <c r="F21" s="27"/>
      <c r="G21" s="28"/>
      <c r="H21" s="34"/>
      <c r="I21" s="30"/>
      <c r="J21" s="45"/>
      <c r="L21" s="45"/>
      <c r="M21" s="45"/>
      <c r="N21" s="45"/>
      <c r="O21" s="45"/>
    </row>
    <row r="22" s="14" customFormat="1" ht="14.25" spans="1:15">
      <c r="A22" s="30"/>
      <c r="B22" s="31"/>
      <c r="C22" s="32"/>
      <c r="D22" s="31"/>
      <c r="E22" s="32"/>
      <c r="F22" s="27"/>
      <c r="G22" s="28"/>
      <c r="H22" s="34" t="s">
        <v>34</v>
      </c>
      <c r="I22" s="30"/>
      <c r="J22" s="45"/>
      <c r="L22" s="45"/>
      <c r="M22" s="45"/>
      <c r="N22" s="45"/>
      <c r="O22" s="45"/>
    </row>
    <row r="23" s="14" customFormat="1" ht="39" customHeight="1" spans="1:15">
      <c r="A23" s="30"/>
      <c r="B23" s="31"/>
      <c r="C23" s="35"/>
      <c r="D23" s="36"/>
      <c r="E23" s="35"/>
      <c r="F23" s="27"/>
      <c r="G23" s="28"/>
      <c r="H23" s="32" t="s">
        <v>35</v>
      </c>
      <c r="I23" s="37"/>
      <c r="J23" s="45"/>
      <c r="L23" s="45"/>
      <c r="M23" s="45"/>
      <c r="N23" s="45"/>
      <c r="O23" s="45"/>
    </row>
    <row r="24" s="14" customFormat="1" ht="14.25" spans="1:15">
      <c r="A24" s="30"/>
      <c r="B24" s="31"/>
      <c r="C24" s="26" t="s">
        <v>36</v>
      </c>
      <c r="D24" s="27">
        <f>F24+F29</f>
        <v>8</v>
      </c>
      <c r="E24" s="26" t="s">
        <v>37</v>
      </c>
      <c r="F24" s="27">
        <v>4</v>
      </c>
      <c r="G24" s="28" t="s">
        <v>38</v>
      </c>
      <c r="H24" s="33" t="s">
        <v>39</v>
      </c>
      <c r="I24" s="24">
        <v>4</v>
      </c>
      <c r="J24" s="45"/>
      <c r="L24" s="45"/>
      <c r="M24" s="45"/>
      <c r="N24" s="45"/>
      <c r="O24" s="45"/>
    </row>
    <row r="25" s="14" customFormat="1" ht="8" customHeight="1" spans="1:15">
      <c r="A25" s="30"/>
      <c r="B25" s="31"/>
      <c r="C25" s="26"/>
      <c r="D25" s="27"/>
      <c r="E25" s="26"/>
      <c r="F25" s="27"/>
      <c r="G25" s="28"/>
      <c r="H25" s="34"/>
      <c r="I25" s="30"/>
      <c r="J25" s="45"/>
      <c r="L25" s="45"/>
      <c r="M25" s="45"/>
      <c r="N25" s="45"/>
      <c r="O25" s="45"/>
    </row>
    <row r="26" s="14" customFormat="1" ht="14.25" spans="1:15">
      <c r="A26" s="30"/>
      <c r="B26" s="31"/>
      <c r="C26" s="26"/>
      <c r="D26" s="27"/>
      <c r="E26" s="26"/>
      <c r="F26" s="27"/>
      <c r="G26" s="28"/>
      <c r="H26" s="34" t="s">
        <v>40</v>
      </c>
      <c r="I26" s="30"/>
      <c r="J26" s="45"/>
      <c r="L26" s="45"/>
      <c r="M26" s="45"/>
      <c r="N26" s="45"/>
      <c r="O26" s="45"/>
    </row>
    <row r="27" s="14" customFormat="1" ht="21" customHeight="1" spans="1:15">
      <c r="A27" s="30"/>
      <c r="B27" s="31"/>
      <c r="C27" s="26"/>
      <c r="D27" s="27"/>
      <c r="E27" s="26"/>
      <c r="F27" s="27"/>
      <c r="G27" s="28"/>
      <c r="H27" s="34" t="s">
        <v>41</v>
      </c>
      <c r="I27" s="30"/>
      <c r="J27" s="45"/>
      <c r="L27" s="45"/>
      <c r="M27" s="45"/>
      <c r="N27" s="45"/>
      <c r="O27" s="45"/>
    </row>
    <row r="28" s="14" customFormat="1" ht="14.25" spans="1:15">
      <c r="A28" s="30"/>
      <c r="B28" s="31"/>
      <c r="C28" s="26"/>
      <c r="D28" s="27"/>
      <c r="E28" s="26"/>
      <c r="F28" s="27"/>
      <c r="G28" s="28"/>
      <c r="H28" s="34" t="s">
        <v>42</v>
      </c>
      <c r="I28" s="37"/>
      <c r="J28" s="45"/>
      <c r="L28" s="45"/>
      <c r="M28" s="45"/>
      <c r="N28" s="45"/>
      <c r="O28" s="45"/>
    </row>
    <row r="29" s="14" customFormat="1" ht="14.25" spans="1:15">
      <c r="A29" s="30"/>
      <c r="B29" s="31"/>
      <c r="C29" s="26"/>
      <c r="D29" s="27"/>
      <c r="E29" s="26" t="s">
        <v>43</v>
      </c>
      <c r="F29" s="27">
        <v>4</v>
      </c>
      <c r="G29" s="28" t="s">
        <v>44</v>
      </c>
      <c r="H29" s="33" t="s">
        <v>45</v>
      </c>
      <c r="I29" s="24">
        <v>4</v>
      </c>
      <c r="J29" s="45"/>
      <c r="L29" s="45"/>
      <c r="M29" s="45"/>
      <c r="N29" s="45"/>
      <c r="O29" s="45"/>
    </row>
    <row r="30" s="14" customFormat="1" ht="6" customHeight="1" spans="1:15">
      <c r="A30" s="30"/>
      <c r="B30" s="31"/>
      <c r="C30" s="26"/>
      <c r="D30" s="27"/>
      <c r="E30" s="26"/>
      <c r="F30" s="27"/>
      <c r="G30" s="28"/>
      <c r="H30" s="34"/>
      <c r="I30" s="30"/>
      <c r="J30" s="45"/>
      <c r="L30" s="45"/>
      <c r="M30" s="45"/>
      <c r="N30" s="45"/>
      <c r="O30" s="45"/>
    </row>
    <row r="31" s="14" customFormat="1" ht="37" customHeight="1" spans="1:15">
      <c r="A31" s="37"/>
      <c r="B31" s="36"/>
      <c r="C31" s="26"/>
      <c r="D31" s="27"/>
      <c r="E31" s="26"/>
      <c r="F31" s="27"/>
      <c r="G31" s="28"/>
      <c r="H31" s="34" t="s">
        <v>46</v>
      </c>
      <c r="I31" s="37"/>
      <c r="J31" s="45">
        <f>SUM(I4:I31)</f>
        <v>21.5</v>
      </c>
      <c r="L31" s="45"/>
      <c r="M31" s="45"/>
      <c r="N31" s="45"/>
      <c r="O31" s="45"/>
    </row>
    <row r="32" s="14" customFormat="1" ht="14.25" spans="1:15">
      <c r="A32" s="24" t="s">
        <v>47</v>
      </c>
      <c r="B32" s="25">
        <f>D32+D40</f>
        <v>20</v>
      </c>
      <c r="C32" s="29" t="s">
        <v>48</v>
      </c>
      <c r="D32" s="25">
        <f>F32+F35</f>
        <v>8</v>
      </c>
      <c r="E32" s="26" t="s">
        <v>49</v>
      </c>
      <c r="F32" s="27">
        <v>4</v>
      </c>
      <c r="G32" s="28" t="s">
        <v>50</v>
      </c>
      <c r="H32" s="58" t="s">
        <v>51</v>
      </c>
      <c r="I32" s="24">
        <v>4</v>
      </c>
      <c r="J32" s="45"/>
      <c r="L32" s="45"/>
      <c r="M32" s="45"/>
      <c r="N32" s="45"/>
      <c r="O32" s="45"/>
    </row>
    <row r="33" s="14" customFormat="1" ht="3" customHeight="1" spans="1:15">
      <c r="A33" s="30"/>
      <c r="B33" s="31"/>
      <c r="C33" s="32"/>
      <c r="D33" s="31"/>
      <c r="E33" s="26"/>
      <c r="F33" s="27"/>
      <c r="G33" s="28"/>
      <c r="H33" s="55"/>
      <c r="I33" s="30"/>
      <c r="J33" s="45"/>
      <c r="L33" s="45"/>
      <c r="M33" s="45"/>
      <c r="N33" s="45"/>
      <c r="O33" s="45"/>
    </row>
    <row r="34" s="14" customFormat="1" ht="30" customHeight="1" spans="1:15">
      <c r="A34" s="30"/>
      <c r="B34" s="31"/>
      <c r="C34" s="32"/>
      <c r="D34" s="31"/>
      <c r="E34" s="26"/>
      <c r="F34" s="27"/>
      <c r="G34" s="28"/>
      <c r="H34" s="55" t="s">
        <v>52</v>
      </c>
      <c r="I34" s="37"/>
      <c r="J34" s="45"/>
      <c r="L34" s="45"/>
      <c r="M34" s="45"/>
      <c r="N34" s="45"/>
      <c r="O34" s="45"/>
    </row>
    <row r="35" s="14" customFormat="1" ht="12" customHeight="1" spans="1:15">
      <c r="A35" s="30"/>
      <c r="B35" s="31"/>
      <c r="C35" s="32"/>
      <c r="D35" s="31"/>
      <c r="E35" s="26" t="s">
        <v>53</v>
      </c>
      <c r="F35" s="27">
        <v>4</v>
      </c>
      <c r="G35" s="28" t="s">
        <v>54</v>
      </c>
      <c r="H35" s="33" t="s">
        <v>55</v>
      </c>
      <c r="I35" s="24">
        <v>4</v>
      </c>
      <c r="J35"/>
      <c r="K35"/>
      <c r="L35"/>
      <c r="M35" s="45"/>
      <c r="N35" s="45"/>
      <c r="O35" s="45"/>
    </row>
    <row r="36" s="14" customFormat="1" ht="9" customHeight="1" spans="1:15">
      <c r="A36" s="30"/>
      <c r="B36" s="31"/>
      <c r="C36" s="32"/>
      <c r="D36" s="31"/>
      <c r="E36" s="26"/>
      <c r="F36" s="27"/>
      <c r="G36" s="28"/>
      <c r="H36" s="34"/>
      <c r="I36" s="30"/>
      <c r="J36"/>
      <c r="K36"/>
      <c r="L36"/>
      <c r="M36" s="45"/>
      <c r="N36" s="45"/>
      <c r="O36" s="45"/>
    </row>
    <row r="37" s="14" customFormat="1" ht="20" customHeight="1" spans="1:15">
      <c r="A37" s="30"/>
      <c r="B37" s="31"/>
      <c r="C37" s="32"/>
      <c r="D37" s="31"/>
      <c r="E37" s="26"/>
      <c r="F37" s="27"/>
      <c r="G37" s="28"/>
      <c r="H37" s="34" t="s">
        <v>56</v>
      </c>
      <c r="I37" s="30"/>
      <c r="J37"/>
      <c r="K37"/>
      <c r="L37"/>
      <c r="M37" s="45"/>
      <c r="N37" s="45"/>
      <c r="O37" s="45"/>
    </row>
    <row r="38" s="14" customFormat="1" ht="28.5" spans="1:15">
      <c r="A38" s="30"/>
      <c r="B38" s="31"/>
      <c r="C38" s="32"/>
      <c r="D38" s="31"/>
      <c r="E38" s="26"/>
      <c r="F38" s="27"/>
      <c r="G38" s="28"/>
      <c r="H38" s="34" t="s">
        <v>57</v>
      </c>
      <c r="I38" s="30"/>
      <c r="J38"/>
      <c r="K38"/>
      <c r="L38"/>
      <c r="M38" s="45"/>
      <c r="N38" s="45"/>
      <c r="O38" s="45"/>
    </row>
    <row r="39" s="14" customFormat="1" ht="28.5" spans="1:15">
      <c r="A39" s="30"/>
      <c r="B39" s="31"/>
      <c r="C39" s="35"/>
      <c r="D39" s="36"/>
      <c r="E39" s="26"/>
      <c r="F39" s="27"/>
      <c r="G39" s="28"/>
      <c r="H39" s="38" t="s">
        <v>58</v>
      </c>
      <c r="I39" s="37"/>
      <c r="J39"/>
      <c r="K39"/>
      <c r="L39"/>
      <c r="M39" s="45"/>
      <c r="N39" s="45"/>
      <c r="O39" s="45"/>
    </row>
    <row r="40" s="14" customFormat="1" ht="14.25" spans="1:15">
      <c r="A40" s="30"/>
      <c r="B40" s="31"/>
      <c r="C40" s="29" t="s">
        <v>59</v>
      </c>
      <c r="D40" s="25">
        <f>F40+F44+F46</f>
        <v>12</v>
      </c>
      <c r="E40" s="29" t="s">
        <v>60</v>
      </c>
      <c r="F40" s="25">
        <v>4</v>
      </c>
      <c r="G40" s="52" t="s">
        <v>61</v>
      </c>
      <c r="H40" s="76" t="s">
        <v>62</v>
      </c>
      <c r="I40" s="79">
        <v>3</v>
      </c>
      <c r="J40"/>
      <c r="K40"/>
      <c r="L40"/>
      <c r="M40" s="45"/>
      <c r="N40" s="45"/>
      <c r="O40" s="45"/>
    </row>
    <row r="41" s="14" customFormat="1" ht="6" customHeight="1" spans="1:15">
      <c r="A41" s="30"/>
      <c r="B41" s="31"/>
      <c r="C41" s="32"/>
      <c r="D41" s="31"/>
      <c r="E41" s="32"/>
      <c r="F41" s="31"/>
      <c r="G41" s="54"/>
      <c r="H41" s="77"/>
      <c r="I41" s="79"/>
      <c r="J41"/>
      <c r="K41"/>
      <c r="L41"/>
      <c r="M41" s="45"/>
      <c r="N41" s="45"/>
      <c r="O41" s="45"/>
    </row>
    <row r="42" s="14" customFormat="1" ht="14.25" spans="1:15">
      <c r="A42" s="30"/>
      <c r="B42" s="31"/>
      <c r="C42" s="32"/>
      <c r="D42" s="31"/>
      <c r="E42" s="32"/>
      <c r="F42" s="31"/>
      <c r="G42" s="54"/>
      <c r="H42" s="77"/>
      <c r="I42" s="79"/>
      <c r="J42"/>
      <c r="K42"/>
      <c r="L42"/>
      <c r="M42" s="45"/>
      <c r="N42" s="45"/>
      <c r="O42" s="45"/>
    </row>
    <row r="43" s="14" customFormat="1" ht="36" customHeight="1" spans="1:15">
      <c r="A43" s="30"/>
      <c r="B43" s="31"/>
      <c r="C43" s="32"/>
      <c r="D43" s="31"/>
      <c r="E43" s="35"/>
      <c r="F43" s="36"/>
      <c r="G43" s="56"/>
      <c r="H43" s="78"/>
      <c r="I43" s="80"/>
      <c r="J43"/>
      <c r="K43"/>
      <c r="L43"/>
      <c r="M43" s="45"/>
      <c r="N43" s="45"/>
      <c r="O43" s="45"/>
    </row>
    <row r="44" s="14" customFormat="1" ht="14.25" spans="1:15">
      <c r="A44" s="30"/>
      <c r="B44" s="31"/>
      <c r="C44" s="32"/>
      <c r="D44" s="31"/>
      <c r="E44" s="26" t="s">
        <v>63</v>
      </c>
      <c r="F44" s="27">
        <v>4</v>
      </c>
      <c r="G44" s="73" t="s">
        <v>64</v>
      </c>
      <c r="H44" s="58" t="s">
        <v>65</v>
      </c>
      <c r="I44" s="24">
        <v>4</v>
      </c>
      <c r="J44"/>
      <c r="K44"/>
      <c r="L44"/>
      <c r="M44" s="45"/>
      <c r="N44" s="45"/>
      <c r="O44" s="45"/>
    </row>
    <row r="45" s="14" customFormat="1" ht="14.25" spans="1:15">
      <c r="A45" s="30"/>
      <c r="B45" s="31"/>
      <c r="C45" s="32"/>
      <c r="D45" s="31"/>
      <c r="E45" s="26"/>
      <c r="F45" s="27"/>
      <c r="G45" s="73"/>
      <c r="H45" s="55"/>
      <c r="I45" s="37"/>
      <c r="J45"/>
      <c r="K45"/>
      <c r="L45"/>
      <c r="M45" s="45"/>
      <c r="N45" s="45"/>
      <c r="O45" s="45"/>
    </row>
    <row r="46" s="14" customFormat="1" ht="14.25" spans="1:15">
      <c r="A46" s="30"/>
      <c r="B46" s="31"/>
      <c r="C46" s="32"/>
      <c r="D46" s="31"/>
      <c r="E46" s="26" t="s">
        <v>66</v>
      </c>
      <c r="F46" s="27">
        <v>4</v>
      </c>
      <c r="G46" s="28" t="s">
        <v>67</v>
      </c>
      <c r="H46" s="33" t="s">
        <v>68</v>
      </c>
      <c r="I46" s="24">
        <v>4</v>
      </c>
      <c r="J46"/>
      <c r="K46"/>
      <c r="L46"/>
      <c r="M46" s="45"/>
      <c r="N46" s="45"/>
      <c r="O46" s="45"/>
    </row>
    <row r="47" s="14" customFormat="1" ht="14.25" spans="1:15">
      <c r="A47" s="30"/>
      <c r="B47" s="31"/>
      <c r="C47" s="32"/>
      <c r="D47" s="31"/>
      <c r="E47" s="26"/>
      <c r="F47" s="27"/>
      <c r="G47" s="28"/>
      <c r="H47" s="34"/>
      <c r="I47" s="30"/>
      <c r="J47"/>
      <c r="K47"/>
      <c r="L47"/>
      <c r="M47" s="45"/>
      <c r="N47" s="45"/>
      <c r="O47" s="45"/>
    </row>
    <row r="48" s="14" customFormat="1" ht="14.25" spans="1:15">
      <c r="A48" s="30"/>
      <c r="B48" s="31"/>
      <c r="C48" s="32"/>
      <c r="D48" s="31"/>
      <c r="E48" s="26"/>
      <c r="F48" s="27"/>
      <c r="G48" s="28"/>
      <c r="H48" s="34" t="s">
        <v>69</v>
      </c>
      <c r="I48" s="30"/>
      <c r="J48"/>
      <c r="K48"/>
      <c r="L48"/>
      <c r="M48" s="45"/>
      <c r="N48" s="45"/>
      <c r="O48" s="45"/>
    </row>
    <row r="49" s="14" customFormat="1" ht="14.25" spans="1:15">
      <c r="A49" s="30"/>
      <c r="B49" s="31"/>
      <c r="C49" s="32"/>
      <c r="D49" s="31"/>
      <c r="E49" s="26"/>
      <c r="F49" s="27"/>
      <c r="G49" s="28"/>
      <c r="H49" s="34" t="s">
        <v>70</v>
      </c>
      <c r="I49" s="30"/>
      <c r="J49"/>
      <c r="K49"/>
      <c r="L49"/>
      <c r="M49" s="45"/>
      <c r="N49" s="45"/>
      <c r="O49" s="45"/>
    </row>
    <row r="50" s="14" customFormat="1" ht="17" customHeight="1" spans="1:15">
      <c r="A50" s="37"/>
      <c r="B50" s="36"/>
      <c r="C50" s="35"/>
      <c r="D50" s="36"/>
      <c r="E50" s="26"/>
      <c r="F50" s="27"/>
      <c r="G50" s="28"/>
      <c r="H50" s="38" t="s">
        <v>71</v>
      </c>
      <c r="I50" s="37"/>
      <c r="J50">
        <f>SUM(I32:I50)</f>
        <v>19</v>
      </c>
      <c r="K50"/>
      <c r="L50"/>
      <c r="M50" s="45"/>
      <c r="N50" s="45"/>
      <c r="O50" s="45"/>
    </row>
    <row r="51" s="14" customFormat="1" ht="14.25" spans="1:15">
      <c r="A51" s="30" t="s">
        <v>72</v>
      </c>
      <c r="B51" s="31">
        <f>D51+D55+D58+D61</f>
        <v>26</v>
      </c>
      <c r="C51" s="32" t="s">
        <v>73</v>
      </c>
      <c r="D51" s="25">
        <f>F51</f>
        <v>7</v>
      </c>
      <c r="E51" s="29" t="s">
        <v>74</v>
      </c>
      <c r="F51" s="25">
        <v>7</v>
      </c>
      <c r="G51" s="42" t="s">
        <v>75</v>
      </c>
      <c r="H51" s="55" t="s">
        <v>76</v>
      </c>
      <c r="I51" s="30">
        <v>7</v>
      </c>
      <c r="J51"/>
      <c r="K51"/>
      <c r="L51"/>
      <c r="M51" s="45"/>
      <c r="N51" s="45"/>
      <c r="O51" s="45"/>
    </row>
    <row r="52" s="14" customFormat="1" ht="7" customHeight="1" spans="1:15">
      <c r="A52" s="30"/>
      <c r="B52" s="31"/>
      <c r="C52" s="32"/>
      <c r="D52" s="31"/>
      <c r="E52" s="32"/>
      <c r="F52" s="31"/>
      <c r="G52" s="43"/>
      <c r="H52" s="55"/>
      <c r="I52" s="30"/>
      <c r="J52"/>
      <c r="K52"/>
      <c r="L52"/>
      <c r="M52" s="45"/>
      <c r="N52" s="45"/>
      <c r="O52" s="45"/>
    </row>
    <row r="53" s="14" customFormat="1" ht="14.25" spans="1:15">
      <c r="A53" s="30"/>
      <c r="B53" s="31"/>
      <c r="C53" s="32"/>
      <c r="D53" s="31"/>
      <c r="E53" s="32"/>
      <c r="F53" s="31"/>
      <c r="G53" s="43"/>
      <c r="H53" s="55"/>
      <c r="I53" s="30"/>
      <c r="J53"/>
      <c r="K53"/>
      <c r="L53"/>
      <c r="M53" s="45"/>
      <c r="N53" s="45"/>
      <c r="O53" s="45"/>
    </row>
    <row r="54" s="14" customFormat="1" ht="14.25" spans="1:15">
      <c r="A54" s="30"/>
      <c r="B54" s="31"/>
      <c r="C54" s="35"/>
      <c r="D54" s="36"/>
      <c r="E54" s="35"/>
      <c r="F54" s="36"/>
      <c r="G54" s="44"/>
      <c r="H54" s="57"/>
      <c r="I54" s="37"/>
      <c r="J54"/>
      <c r="K54"/>
      <c r="L54"/>
      <c r="M54" s="45"/>
      <c r="N54" s="45"/>
      <c r="O54" s="45"/>
    </row>
    <row r="55" s="14" customFormat="1" ht="14.25" spans="1:15">
      <c r="A55" s="30"/>
      <c r="B55" s="31"/>
      <c r="C55" s="29" t="s">
        <v>77</v>
      </c>
      <c r="D55" s="25">
        <f>F55</f>
        <v>7</v>
      </c>
      <c r="E55" s="29" t="s">
        <v>78</v>
      </c>
      <c r="F55" s="25">
        <v>7</v>
      </c>
      <c r="G55" s="39" t="s">
        <v>79</v>
      </c>
      <c r="H55" s="58" t="s">
        <v>80</v>
      </c>
      <c r="I55" s="30">
        <v>7</v>
      </c>
      <c r="J55"/>
      <c r="K55"/>
      <c r="L55"/>
      <c r="M55" s="45"/>
      <c r="N55" s="45"/>
      <c r="O55" s="45"/>
    </row>
    <row r="56" s="14" customFormat="1" ht="14.25" spans="1:15">
      <c r="A56" s="30"/>
      <c r="B56" s="31"/>
      <c r="C56" s="32"/>
      <c r="D56" s="31"/>
      <c r="E56" s="32"/>
      <c r="F56" s="31"/>
      <c r="G56" s="40"/>
      <c r="H56" s="55"/>
      <c r="I56" s="30"/>
      <c r="J56"/>
      <c r="K56"/>
      <c r="L56"/>
      <c r="M56" s="45"/>
      <c r="N56" s="45"/>
      <c r="O56" s="45"/>
    </row>
    <row r="57" s="14" customFormat="1" ht="60" customHeight="1" spans="1:15">
      <c r="A57" s="30"/>
      <c r="B57" s="31"/>
      <c r="C57" s="35"/>
      <c r="D57" s="36"/>
      <c r="E57" s="35"/>
      <c r="F57" s="36"/>
      <c r="G57" s="41"/>
      <c r="H57" s="57"/>
      <c r="I57" s="37"/>
      <c r="J57"/>
      <c r="K57"/>
      <c r="L57"/>
      <c r="M57" s="45"/>
      <c r="N57" s="45"/>
      <c r="O57" s="45"/>
    </row>
    <row r="58" s="14" customFormat="1" ht="14.25" spans="1:15">
      <c r="A58" s="30"/>
      <c r="B58" s="31"/>
      <c r="C58" s="29" t="s">
        <v>81</v>
      </c>
      <c r="D58" s="25">
        <v>6</v>
      </c>
      <c r="E58" s="29" t="s">
        <v>82</v>
      </c>
      <c r="F58" s="25">
        <v>6</v>
      </c>
      <c r="G58" s="39" t="s">
        <v>83</v>
      </c>
      <c r="H58" s="76" t="s">
        <v>84</v>
      </c>
      <c r="I58" s="30">
        <v>6</v>
      </c>
      <c r="J58"/>
      <c r="K58"/>
      <c r="L58"/>
      <c r="M58" s="45"/>
      <c r="N58" s="45"/>
      <c r="O58" s="45"/>
    </row>
    <row r="59" s="14" customFormat="1" ht="14.25" spans="1:15">
      <c r="A59" s="30"/>
      <c r="B59" s="31"/>
      <c r="C59" s="32"/>
      <c r="D59" s="31"/>
      <c r="E59" s="32"/>
      <c r="F59" s="31"/>
      <c r="G59" s="40"/>
      <c r="H59" s="77"/>
      <c r="I59" s="30"/>
      <c r="J59"/>
      <c r="K59"/>
      <c r="L59"/>
      <c r="M59" s="45"/>
      <c r="N59" s="45"/>
      <c r="O59" s="45"/>
    </row>
    <row r="60" s="14" customFormat="1" ht="14.25" spans="1:15">
      <c r="A60" s="30"/>
      <c r="B60" s="31"/>
      <c r="C60" s="35"/>
      <c r="D60" s="36"/>
      <c r="E60" s="35"/>
      <c r="F60" s="36"/>
      <c r="G60" s="41"/>
      <c r="H60" s="78" t="s">
        <v>85</v>
      </c>
      <c r="I60" s="37"/>
      <c r="J60"/>
      <c r="K60"/>
      <c r="L60"/>
      <c r="M60" s="45"/>
      <c r="N60" s="45"/>
      <c r="O60" s="45"/>
    </row>
    <row r="61" s="14" customFormat="1" ht="14.25" spans="1:15">
      <c r="A61" s="30"/>
      <c r="B61" s="31"/>
      <c r="C61" s="26" t="s">
        <v>86</v>
      </c>
      <c r="D61" s="27">
        <v>6</v>
      </c>
      <c r="E61" s="26" t="s">
        <v>87</v>
      </c>
      <c r="F61" s="27">
        <v>6</v>
      </c>
      <c r="G61" s="28" t="s">
        <v>88</v>
      </c>
      <c r="H61" s="77" t="s">
        <v>89</v>
      </c>
      <c r="I61" s="24">
        <v>6</v>
      </c>
      <c r="J61"/>
      <c r="K61"/>
      <c r="L61"/>
      <c r="M61" s="45"/>
      <c r="N61" s="45"/>
      <c r="O61" s="45"/>
    </row>
    <row r="62" s="14" customFormat="1" ht="18" customHeight="1" spans="1:15">
      <c r="A62" s="30"/>
      <c r="B62" s="31"/>
      <c r="C62" s="26"/>
      <c r="D62" s="27"/>
      <c r="E62" s="26"/>
      <c r="F62" s="27"/>
      <c r="G62" s="28"/>
      <c r="H62" s="77"/>
      <c r="I62" s="30"/>
      <c r="J62"/>
      <c r="K62"/>
      <c r="L62"/>
      <c r="M62" s="45"/>
      <c r="N62" s="45"/>
      <c r="O62" s="45"/>
    </row>
    <row r="63" s="14" customFormat="1" ht="14.25" spans="1:15">
      <c r="A63" s="30"/>
      <c r="B63" s="31"/>
      <c r="C63" s="26"/>
      <c r="D63" s="27"/>
      <c r="E63" s="26"/>
      <c r="F63" s="27"/>
      <c r="G63" s="28"/>
      <c r="H63" s="77" t="s">
        <v>90</v>
      </c>
      <c r="I63" s="30"/>
      <c r="J63"/>
      <c r="K63"/>
      <c r="L63"/>
      <c r="M63" s="45"/>
      <c r="N63" s="45"/>
      <c r="O63" s="45"/>
    </row>
    <row r="64" s="14" customFormat="1" ht="14.25" spans="1:15">
      <c r="A64" s="37"/>
      <c r="B64" s="36"/>
      <c r="C64" s="26"/>
      <c r="D64" s="27"/>
      <c r="E64" s="26"/>
      <c r="F64" s="27"/>
      <c r="G64" s="28"/>
      <c r="H64" s="77"/>
      <c r="I64" s="37"/>
      <c r="J64">
        <f>SUM(I51:I64)</f>
        <v>26</v>
      </c>
      <c r="K64"/>
      <c r="L64"/>
      <c r="M64" s="45"/>
      <c r="N64" s="45"/>
      <c r="O64" s="45"/>
    </row>
    <row r="65" s="14" customFormat="1" ht="14.25" spans="1:15">
      <c r="A65" s="51" t="s">
        <v>91</v>
      </c>
      <c r="B65" s="27">
        <f>D65+D68+D71+D74+D77</f>
        <v>32</v>
      </c>
      <c r="C65" s="29" t="s">
        <v>92</v>
      </c>
      <c r="D65" s="25">
        <v>7</v>
      </c>
      <c r="E65" s="29" t="s">
        <v>93</v>
      </c>
      <c r="F65" s="25">
        <v>7</v>
      </c>
      <c r="G65" s="52" t="s">
        <v>94</v>
      </c>
      <c r="H65" s="53" t="s">
        <v>95</v>
      </c>
      <c r="I65" s="24">
        <v>6.5</v>
      </c>
      <c r="J65"/>
      <c r="K65"/>
      <c r="L65"/>
      <c r="M65" s="45"/>
      <c r="N65" s="45"/>
      <c r="O65" s="45"/>
    </row>
    <row r="66" s="14" customFormat="1" ht="14.25" spans="1:15">
      <c r="A66" s="51"/>
      <c r="B66" s="27"/>
      <c r="C66" s="32"/>
      <c r="D66" s="31"/>
      <c r="E66" s="32"/>
      <c r="F66" s="31"/>
      <c r="G66" s="54"/>
      <c r="H66" s="55" t="s">
        <v>96</v>
      </c>
      <c r="I66" s="30"/>
      <c r="J66"/>
      <c r="K66"/>
      <c r="L66"/>
      <c r="M66" s="45"/>
      <c r="N66" s="45"/>
      <c r="O66" s="45"/>
    </row>
    <row r="67" s="14" customFormat="1" ht="28.5" spans="1:15">
      <c r="A67" s="51"/>
      <c r="B67" s="27"/>
      <c r="C67" s="35"/>
      <c r="D67" s="36"/>
      <c r="E67" s="35"/>
      <c r="F67" s="36"/>
      <c r="G67" s="56"/>
      <c r="H67" s="57" t="s">
        <v>97</v>
      </c>
      <c r="I67" s="37"/>
      <c r="J67"/>
      <c r="K67"/>
      <c r="L67"/>
      <c r="M67" s="45"/>
      <c r="N67" s="45"/>
      <c r="O67" s="45"/>
    </row>
    <row r="68" s="14" customFormat="1" ht="29" customHeight="1" spans="1:15">
      <c r="A68" s="51"/>
      <c r="B68" s="27"/>
      <c r="C68" s="29" t="s">
        <v>98</v>
      </c>
      <c r="D68" s="25">
        <v>7</v>
      </c>
      <c r="E68" s="29" t="s">
        <v>99</v>
      </c>
      <c r="F68" s="25">
        <v>7</v>
      </c>
      <c r="G68" s="52" t="s">
        <v>100</v>
      </c>
      <c r="H68" s="55" t="s">
        <v>101</v>
      </c>
      <c r="I68" s="25">
        <v>6.5</v>
      </c>
      <c r="J68"/>
      <c r="K68"/>
      <c r="L68"/>
      <c r="M68" s="45"/>
      <c r="N68" s="45"/>
      <c r="O68" s="45"/>
    </row>
    <row r="69" s="14" customFormat="1" ht="14.25" spans="1:15">
      <c r="A69" s="51"/>
      <c r="B69" s="27"/>
      <c r="C69" s="32"/>
      <c r="D69" s="31"/>
      <c r="E69" s="32"/>
      <c r="F69" s="31"/>
      <c r="G69" s="54"/>
      <c r="H69" s="55" t="s">
        <v>102</v>
      </c>
      <c r="I69" s="31"/>
      <c r="J69"/>
      <c r="K69"/>
      <c r="L69"/>
      <c r="M69" s="45"/>
      <c r="N69" s="45"/>
      <c r="O69" s="45"/>
    </row>
    <row r="70" s="14" customFormat="1" ht="28.5" spans="1:15">
      <c r="A70" s="51"/>
      <c r="B70" s="27"/>
      <c r="C70" s="35"/>
      <c r="D70" s="36"/>
      <c r="E70" s="35"/>
      <c r="F70" s="36"/>
      <c r="G70" s="56"/>
      <c r="H70" s="55" t="s">
        <v>103</v>
      </c>
      <c r="I70" s="36"/>
      <c r="J70"/>
      <c r="K70"/>
      <c r="L70"/>
      <c r="M70" s="45"/>
      <c r="N70" s="45"/>
      <c r="O70" s="45"/>
    </row>
    <row r="71" s="14" customFormat="1" ht="14.25" spans="1:15">
      <c r="A71" s="51"/>
      <c r="B71" s="27"/>
      <c r="C71" s="32" t="s">
        <v>104</v>
      </c>
      <c r="D71" s="31">
        <v>6</v>
      </c>
      <c r="E71" s="32" t="s">
        <v>105</v>
      </c>
      <c r="F71" s="31">
        <v>6</v>
      </c>
      <c r="G71" s="54" t="s">
        <v>106</v>
      </c>
      <c r="H71" s="58" t="s">
        <v>107</v>
      </c>
      <c r="I71" s="65">
        <v>5.5</v>
      </c>
      <c r="J71"/>
      <c r="K71"/>
      <c r="L71"/>
      <c r="M71" s="45"/>
      <c r="N71" s="45"/>
      <c r="O71" s="45"/>
    </row>
    <row r="72" s="14" customFormat="1" ht="14.25" spans="1:15">
      <c r="A72" s="51"/>
      <c r="B72" s="27"/>
      <c r="C72" s="32"/>
      <c r="D72" s="31"/>
      <c r="E72" s="32"/>
      <c r="F72" s="31"/>
      <c r="G72" s="54"/>
      <c r="H72" s="55" t="s">
        <v>108</v>
      </c>
      <c r="I72" s="66"/>
      <c r="J72"/>
      <c r="K72"/>
      <c r="L72"/>
      <c r="M72" s="45"/>
      <c r="N72" s="45"/>
      <c r="O72" s="45"/>
    </row>
    <row r="73" s="14" customFormat="1" ht="28.5" spans="1:15">
      <c r="A73" s="51"/>
      <c r="B73" s="27"/>
      <c r="C73" s="35"/>
      <c r="D73" s="36"/>
      <c r="E73" s="35"/>
      <c r="F73" s="36"/>
      <c r="G73" s="56"/>
      <c r="H73" s="55" t="s">
        <v>109</v>
      </c>
      <c r="I73" s="67"/>
      <c r="J73"/>
      <c r="K73"/>
      <c r="L73"/>
      <c r="M73" s="45"/>
      <c r="N73" s="45"/>
      <c r="O73" s="45"/>
    </row>
    <row r="74" s="14" customFormat="1" ht="14.25" spans="1:15">
      <c r="A74" s="51"/>
      <c r="B74" s="27"/>
      <c r="C74" s="29" t="s">
        <v>110</v>
      </c>
      <c r="D74" s="25">
        <v>6</v>
      </c>
      <c r="E74" s="29" t="s">
        <v>111</v>
      </c>
      <c r="F74" s="25">
        <v>6</v>
      </c>
      <c r="G74" s="52" t="s">
        <v>112</v>
      </c>
      <c r="H74" s="58" t="s">
        <v>113</v>
      </c>
      <c r="I74" s="65">
        <v>5.5</v>
      </c>
      <c r="J74"/>
      <c r="K74"/>
      <c r="L74"/>
      <c r="M74" s="45"/>
      <c r="N74" s="45"/>
      <c r="O74" s="45"/>
    </row>
    <row r="75" s="14" customFormat="1" ht="28.5" spans="1:15">
      <c r="A75" s="51"/>
      <c r="B75" s="27"/>
      <c r="C75" s="32"/>
      <c r="D75" s="31"/>
      <c r="E75" s="32"/>
      <c r="F75" s="31"/>
      <c r="G75" s="54"/>
      <c r="H75" s="55" t="s">
        <v>114</v>
      </c>
      <c r="I75" s="66"/>
      <c r="J75"/>
      <c r="K75"/>
      <c r="L75"/>
      <c r="M75" s="45"/>
      <c r="N75" s="45"/>
      <c r="O75" s="45"/>
    </row>
    <row r="76" ht="28.5" spans="1:12">
      <c r="A76" s="51"/>
      <c r="B76" s="27"/>
      <c r="C76" s="35"/>
      <c r="D76" s="36"/>
      <c r="E76" s="35"/>
      <c r="F76" s="36"/>
      <c r="G76" s="56"/>
      <c r="H76" s="57" t="s">
        <v>115</v>
      </c>
      <c r="I76" s="67"/>
      <c r="J76"/>
      <c r="L76"/>
    </row>
    <row r="77" ht="42.75" spans="1:12">
      <c r="A77" s="51"/>
      <c r="B77" s="27"/>
      <c r="C77" s="26" t="s">
        <v>116</v>
      </c>
      <c r="D77" s="27">
        <v>6</v>
      </c>
      <c r="E77" s="26" t="s">
        <v>117</v>
      </c>
      <c r="F77" s="27">
        <v>6</v>
      </c>
      <c r="G77" s="59" t="s">
        <v>118</v>
      </c>
      <c r="H77" s="57" t="s">
        <v>119</v>
      </c>
      <c r="I77" s="63">
        <v>5.82</v>
      </c>
      <c r="J77">
        <f>SUM(I65:I77)</f>
        <v>29.82</v>
      </c>
      <c r="L77"/>
    </row>
    <row r="78" spans="1:12">
      <c r="A78" s="60" t="s">
        <v>120</v>
      </c>
      <c r="B78" s="61"/>
      <c r="C78" s="62"/>
      <c r="D78" s="63">
        <f t="shared" ref="D78:J78" si="0">SUM(D4:D77)</f>
        <v>100</v>
      </c>
      <c r="E78" s="63"/>
      <c r="F78" s="63">
        <f t="shared" si="0"/>
        <v>100</v>
      </c>
      <c r="G78" s="63"/>
      <c r="H78" s="63"/>
      <c r="I78" s="63">
        <f t="shared" si="0"/>
        <v>96.32</v>
      </c>
      <c r="J78" s="81">
        <f t="shared" si="0"/>
        <v>96.32</v>
      </c>
      <c r="L78"/>
    </row>
    <row r="79" spans="10:12">
      <c r="J79"/>
      <c r="L79"/>
    </row>
    <row r="80" spans="10:12">
      <c r="J80"/>
      <c r="L80"/>
    </row>
    <row r="81" spans="10:12">
      <c r="J81"/>
      <c r="L81"/>
    </row>
    <row r="82" spans="6:12">
      <c r="F82"/>
      <c r="H82"/>
      <c r="J82"/>
      <c r="L82"/>
    </row>
    <row r="83" spans="6:12">
      <c r="F83"/>
      <c r="H83"/>
      <c r="J83"/>
      <c r="L83"/>
    </row>
    <row r="84" spans="6:12">
      <c r="F84"/>
      <c r="H84"/>
      <c r="J84"/>
      <c r="L84"/>
    </row>
    <row r="85" spans="6:12">
      <c r="F85"/>
      <c r="H85"/>
      <c r="J85"/>
      <c r="L85"/>
    </row>
    <row r="86" spans="6:12">
      <c r="F86"/>
      <c r="H86"/>
      <c r="J86"/>
      <c r="L86"/>
    </row>
    <row r="87" spans="6:12">
      <c r="F87"/>
      <c r="H87"/>
      <c r="J87"/>
      <c r="L87"/>
    </row>
    <row r="88" spans="6:12">
      <c r="F88"/>
      <c r="H88"/>
      <c r="J88"/>
      <c r="L88"/>
    </row>
    <row r="89" spans="6:12">
      <c r="F89"/>
      <c r="H89"/>
      <c r="J89"/>
      <c r="L89"/>
    </row>
    <row r="90" spans="6:12">
      <c r="F90"/>
      <c r="H90"/>
      <c r="J90"/>
      <c r="L90"/>
    </row>
    <row r="91" spans="6:12">
      <c r="F91"/>
      <c r="H91"/>
      <c r="J91"/>
      <c r="L91"/>
    </row>
    <row r="92" spans="6:12">
      <c r="F92"/>
      <c r="H92"/>
      <c r="J92"/>
      <c r="L92"/>
    </row>
    <row r="93" spans="6:12">
      <c r="F93"/>
      <c r="H93"/>
      <c r="J93"/>
      <c r="L93"/>
    </row>
    <row r="94" spans="6:12">
      <c r="F94"/>
      <c r="H94"/>
      <c r="J94"/>
      <c r="L94"/>
    </row>
    <row r="95" spans="6:10">
      <c r="F95"/>
      <c r="H95"/>
      <c r="J95"/>
    </row>
  </sheetData>
  <mergeCells count="128">
    <mergeCell ref="A2:I2"/>
    <mergeCell ref="A78:B78"/>
    <mergeCell ref="A4:A31"/>
    <mergeCell ref="A32:A50"/>
    <mergeCell ref="A51:A64"/>
    <mergeCell ref="A65:A77"/>
    <mergeCell ref="B4:B31"/>
    <mergeCell ref="B32:B50"/>
    <mergeCell ref="B51:B64"/>
    <mergeCell ref="B65:B77"/>
    <mergeCell ref="C4:C13"/>
    <mergeCell ref="C14:C23"/>
    <mergeCell ref="C24:C31"/>
    <mergeCell ref="C32:C39"/>
    <mergeCell ref="C40:C50"/>
    <mergeCell ref="C51:C54"/>
    <mergeCell ref="C55:C57"/>
    <mergeCell ref="C58:C60"/>
    <mergeCell ref="C61:C64"/>
    <mergeCell ref="C65:C67"/>
    <mergeCell ref="C68:C70"/>
    <mergeCell ref="C71:C73"/>
    <mergeCell ref="C74:C76"/>
    <mergeCell ref="D4:D13"/>
    <mergeCell ref="D14:D23"/>
    <mergeCell ref="D24:D31"/>
    <mergeCell ref="D32:D39"/>
    <mergeCell ref="D40:D50"/>
    <mergeCell ref="D51:D54"/>
    <mergeCell ref="D55:D57"/>
    <mergeCell ref="D58:D60"/>
    <mergeCell ref="D61:D64"/>
    <mergeCell ref="D65:D67"/>
    <mergeCell ref="D68:D70"/>
    <mergeCell ref="D71:D73"/>
    <mergeCell ref="D74:D76"/>
    <mergeCell ref="E4:E9"/>
    <mergeCell ref="E10:E13"/>
    <mergeCell ref="E14:E19"/>
    <mergeCell ref="E20:E23"/>
    <mergeCell ref="E24:E28"/>
    <mergeCell ref="E29:E31"/>
    <mergeCell ref="E32:E34"/>
    <mergeCell ref="E35:E39"/>
    <mergeCell ref="E40:E43"/>
    <mergeCell ref="E44:E45"/>
    <mergeCell ref="E46:E50"/>
    <mergeCell ref="E51:E54"/>
    <mergeCell ref="E55:E57"/>
    <mergeCell ref="E58:E60"/>
    <mergeCell ref="E61:E64"/>
    <mergeCell ref="E65:E67"/>
    <mergeCell ref="E68:E70"/>
    <mergeCell ref="E71:E73"/>
    <mergeCell ref="E74:E76"/>
    <mergeCell ref="F4:F9"/>
    <mergeCell ref="F10:F13"/>
    <mergeCell ref="F14:F19"/>
    <mergeCell ref="F20:F23"/>
    <mergeCell ref="F24:F28"/>
    <mergeCell ref="F29:F31"/>
    <mergeCell ref="F32:F34"/>
    <mergeCell ref="F35:F39"/>
    <mergeCell ref="F40:F43"/>
    <mergeCell ref="F44:F45"/>
    <mergeCell ref="F46:F50"/>
    <mergeCell ref="F51:F54"/>
    <mergeCell ref="F55:F57"/>
    <mergeCell ref="F58:F60"/>
    <mergeCell ref="F61:F64"/>
    <mergeCell ref="F65:F67"/>
    <mergeCell ref="F68:F70"/>
    <mergeCell ref="F71:F73"/>
    <mergeCell ref="F74:F76"/>
    <mergeCell ref="G4:G9"/>
    <mergeCell ref="G10:G13"/>
    <mergeCell ref="G14:G19"/>
    <mergeCell ref="G20:G23"/>
    <mergeCell ref="G24:G28"/>
    <mergeCell ref="G29:G31"/>
    <mergeCell ref="G32:G34"/>
    <mergeCell ref="G35:G39"/>
    <mergeCell ref="G40:G43"/>
    <mergeCell ref="G44:G45"/>
    <mergeCell ref="G46:G50"/>
    <mergeCell ref="G51:G54"/>
    <mergeCell ref="G55:G57"/>
    <mergeCell ref="G58:G60"/>
    <mergeCell ref="G61:G64"/>
    <mergeCell ref="G65:G67"/>
    <mergeCell ref="G68:G70"/>
    <mergeCell ref="G71:G73"/>
    <mergeCell ref="G74:G76"/>
    <mergeCell ref="H4:H5"/>
    <mergeCell ref="H10:H11"/>
    <mergeCell ref="H14:H16"/>
    <mergeCell ref="H20:H21"/>
    <mergeCell ref="H24:H25"/>
    <mergeCell ref="H29:H30"/>
    <mergeCell ref="H32:H33"/>
    <mergeCell ref="H35:H36"/>
    <mergeCell ref="H40:H43"/>
    <mergeCell ref="H44:H45"/>
    <mergeCell ref="H46:H47"/>
    <mergeCell ref="H51:H54"/>
    <mergeCell ref="H55:H57"/>
    <mergeCell ref="H58:H59"/>
    <mergeCell ref="H61:H62"/>
    <mergeCell ref="H63:H64"/>
    <mergeCell ref="I4:I9"/>
    <mergeCell ref="I10:I13"/>
    <mergeCell ref="I14:I19"/>
    <mergeCell ref="I20:I23"/>
    <mergeCell ref="I24:I28"/>
    <mergeCell ref="I29:I31"/>
    <mergeCell ref="I32:I34"/>
    <mergeCell ref="I35:I39"/>
    <mergeCell ref="I40:I43"/>
    <mergeCell ref="I44:I45"/>
    <mergeCell ref="I46:I50"/>
    <mergeCell ref="I51:I54"/>
    <mergeCell ref="I55:I57"/>
    <mergeCell ref="I58:I60"/>
    <mergeCell ref="I61:I64"/>
    <mergeCell ref="I65:I67"/>
    <mergeCell ref="I68:I70"/>
    <mergeCell ref="I71:I73"/>
    <mergeCell ref="I74:I76"/>
  </mergeCells>
  <pageMargins left="0.75" right="0.75" top="1" bottom="1" header="0.5" footer="0.5"/>
  <pageSetup paperSize="9" scale="35"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92"/>
  <sheetViews>
    <sheetView zoomScale="90" zoomScaleNormal="90" topLeftCell="A30" workbookViewId="0">
      <pane xSplit="3" topLeftCell="F1" activePane="topRight" state="frozen"/>
      <selection/>
      <selection pane="topRight" activeCell="H24" sqref="H24:H25"/>
    </sheetView>
  </sheetViews>
  <sheetFormatPr defaultColWidth="9" defaultRowHeight="13.5"/>
  <cols>
    <col min="1" max="1" width="8.625" customWidth="1"/>
    <col min="2" max="2" width="4.625" customWidth="1"/>
    <col min="3" max="3" width="9" style="15" customWidth="1"/>
    <col min="4" max="4" width="4.625" style="16" customWidth="1"/>
    <col min="5" max="5" width="12" customWidth="1"/>
    <col min="6" max="6" width="4.625" style="16" customWidth="1"/>
    <col min="7" max="7" width="43.625" customWidth="1"/>
    <col min="8" max="8" width="55.625" style="17" customWidth="1"/>
    <col min="9" max="9" width="6.75" customWidth="1"/>
    <col min="10" max="10" width="23" style="17" customWidth="1"/>
    <col min="11" max="11" width="11.25" customWidth="1"/>
    <col min="12" max="12" width="70.125" style="17" customWidth="1"/>
    <col min="13" max="13" width="11.875" style="17" customWidth="1"/>
    <col min="14" max="14" width="9" style="17"/>
    <col min="15" max="15" width="18" style="17" customWidth="1"/>
  </cols>
  <sheetData>
    <row r="1" spans="1:8">
      <c r="A1" t="s">
        <v>0</v>
      </c>
      <c r="B1" s="16"/>
      <c r="E1" s="18"/>
      <c r="F1" s="19"/>
      <c r="G1" s="18"/>
      <c r="H1" s="19"/>
    </row>
    <row r="2" customFormat="1" ht="25.5" spans="1:15">
      <c r="A2" s="20" t="s">
        <v>1</v>
      </c>
      <c r="B2" s="20"/>
      <c r="C2" s="20"/>
      <c r="D2" s="20"/>
      <c r="E2" s="20"/>
      <c r="F2" s="20"/>
      <c r="G2" s="20"/>
      <c r="H2" s="20"/>
      <c r="I2" s="20"/>
      <c r="J2" s="17"/>
      <c r="L2" s="17"/>
      <c r="M2" s="17"/>
      <c r="N2" s="17"/>
      <c r="O2" s="17"/>
    </row>
    <row r="3" s="14" customFormat="1" ht="14.25" spans="1:15">
      <c r="A3" s="23" t="s">
        <v>2</v>
      </c>
      <c r="B3" s="23" t="s">
        <v>3</v>
      </c>
      <c r="C3" s="23" t="s">
        <v>4</v>
      </c>
      <c r="D3" s="23" t="s">
        <v>3</v>
      </c>
      <c r="E3" s="23" t="s">
        <v>5</v>
      </c>
      <c r="F3" s="23" t="s">
        <v>6</v>
      </c>
      <c r="G3" s="23" t="s">
        <v>7</v>
      </c>
      <c r="H3" s="23" t="s">
        <v>8</v>
      </c>
      <c r="I3" s="23" t="s">
        <v>9</v>
      </c>
      <c r="J3" s="45"/>
      <c r="L3" s="45"/>
      <c r="M3" s="45"/>
      <c r="N3" s="45"/>
      <c r="O3" s="45"/>
    </row>
    <row r="4" s="14" customFormat="1" ht="14.25" spans="1:15">
      <c r="A4" s="24" t="s">
        <v>10</v>
      </c>
      <c r="B4" s="25">
        <v>26</v>
      </c>
      <c r="C4" s="26" t="s">
        <v>11</v>
      </c>
      <c r="D4" s="27">
        <v>9.5</v>
      </c>
      <c r="E4" s="26" t="s">
        <v>12</v>
      </c>
      <c r="F4" s="27">
        <v>5</v>
      </c>
      <c r="G4" s="28" t="s">
        <v>13</v>
      </c>
      <c r="H4" s="29" t="s">
        <v>14</v>
      </c>
      <c r="I4" s="24">
        <v>5</v>
      </c>
      <c r="J4" s="45"/>
      <c r="L4" s="45"/>
      <c r="M4" s="45"/>
      <c r="N4" s="45"/>
      <c r="O4" s="45"/>
    </row>
    <row r="5" s="14" customFormat="1" ht="14.25" spans="1:15">
      <c r="A5" s="30"/>
      <c r="B5" s="31"/>
      <c r="C5" s="26"/>
      <c r="D5" s="27"/>
      <c r="E5" s="26"/>
      <c r="F5" s="27"/>
      <c r="G5" s="28"/>
      <c r="H5" s="32"/>
      <c r="I5" s="30"/>
      <c r="J5" s="45"/>
      <c r="L5" s="45"/>
      <c r="M5" s="45"/>
      <c r="N5" s="45"/>
      <c r="O5" s="45"/>
    </row>
    <row r="6" s="14" customFormat="1" ht="14.25" spans="1:15">
      <c r="A6" s="30"/>
      <c r="B6" s="31"/>
      <c r="C6" s="26"/>
      <c r="D6" s="27"/>
      <c r="E6" s="26"/>
      <c r="F6" s="27"/>
      <c r="G6" s="28"/>
      <c r="H6" s="32" t="s">
        <v>121</v>
      </c>
      <c r="I6" s="30"/>
      <c r="J6" s="45"/>
      <c r="L6" s="45"/>
      <c r="M6" s="45"/>
      <c r="N6" s="45"/>
      <c r="O6" s="45"/>
    </row>
    <row r="7" s="14" customFormat="1" ht="14.25" spans="1:15">
      <c r="A7" s="30"/>
      <c r="B7" s="31"/>
      <c r="C7" s="26"/>
      <c r="D7" s="27"/>
      <c r="E7" s="26"/>
      <c r="F7" s="27"/>
      <c r="G7" s="28"/>
      <c r="H7" s="32" t="s">
        <v>122</v>
      </c>
      <c r="I7" s="30"/>
      <c r="J7" s="45"/>
      <c r="L7" s="45"/>
      <c r="M7" s="45"/>
      <c r="N7" s="45"/>
      <c r="O7" s="45"/>
    </row>
    <row r="8" s="14" customFormat="1" ht="28.5" spans="1:15">
      <c r="A8" s="30"/>
      <c r="B8" s="31"/>
      <c r="C8" s="26"/>
      <c r="D8" s="27"/>
      <c r="E8" s="26"/>
      <c r="F8" s="27"/>
      <c r="G8" s="28"/>
      <c r="H8" s="32" t="s">
        <v>123</v>
      </c>
      <c r="I8" s="30"/>
      <c r="J8" s="45"/>
      <c r="L8" s="45"/>
      <c r="M8" s="45"/>
      <c r="N8" s="45"/>
      <c r="O8" s="45"/>
    </row>
    <row r="9" s="14" customFormat="1" ht="28.5" spans="1:15">
      <c r="A9" s="30"/>
      <c r="B9" s="31"/>
      <c r="C9" s="26"/>
      <c r="D9" s="27"/>
      <c r="E9" s="26"/>
      <c r="F9" s="27"/>
      <c r="G9" s="28"/>
      <c r="H9" s="32" t="s">
        <v>124</v>
      </c>
      <c r="I9" s="37"/>
      <c r="J9" s="45"/>
      <c r="L9" s="45"/>
      <c r="M9" s="45"/>
      <c r="N9" s="45"/>
      <c r="O9" s="45"/>
    </row>
    <row r="10" s="14" customFormat="1" ht="14.25" spans="1:15">
      <c r="A10" s="30"/>
      <c r="B10" s="31"/>
      <c r="C10" s="26"/>
      <c r="D10" s="27"/>
      <c r="E10" s="26" t="s">
        <v>19</v>
      </c>
      <c r="F10" s="27">
        <v>4.5</v>
      </c>
      <c r="G10" s="28" t="s">
        <v>20</v>
      </c>
      <c r="H10" s="29" t="s">
        <v>125</v>
      </c>
      <c r="I10" s="24">
        <v>4.5</v>
      </c>
      <c r="J10" s="45"/>
      <c r="L10" s="45"/>
      <c r="M10" s="45"/>
      <c r="N10" s="45"/>
      <c r="O10" s="45"/>
    </row>
    <row r="11" s="14" customFormat="1" ht="14.25" spans="1:15">
      <c r="A11" s="30"/>
      <c r="B11" s="31"/>
      <c r="C11" s="26"/>
      <c r="D11" s="27"/>
      <c r="E11" s="26"/>
      <c r="F11" s="27"/>
      <c r="G11" s="28"/>
      <c r="H11" s="32"/>
      <c r="I11" s="30"/>
      <c r="J11" s="45"/>
      <c r="L11" s="45"/>
      <c r="M11" s="45"/>
      <c r="N11" s="45"/>
      <c r="O11" s="45"/>
    </row>
    <row r="12" s="14" customFormat="1" ht="14.25" spans="1:15">
      <c r="A12" s="30"/>
      <c r="B12" s="31"/>
      <c r="C12" s="26"/>
      <c r="D12" s="27"/>
      <c r="E12" s="26"/>
      <c r="F12" s="27"/>
      <c r="G12" s="28"/>
      <c r="H12" s="32" t="s">
        <v>126</v>
      </c>
      <c r="I12" s="30"/>
      <c r="J12" s="45"/>
      <c r="L12" s="45"/>
      <c r="M12" s="45"/>
      <c r="N12" s="45"/>
      <c r="O12" s="45"/>
    </row>
    <row r="13" s="14" customFormat="1" ht="28.5" spans="1:15">
      <c r="A13" s="30"/>
      <c r="B13" s="31"/>
      <c r="C13" s="26"/>
      <c r="D13" s="27"/>
      <c r="E13" s="26"/>
      <c r="F13" s="27"/>
      <c r="G13" s="28"/>
      <c r="H13" s="72" t="s">
        <v>127</v>
      </c>
      <c r="I13" s="37"/>
      <c r="J13" s="45"/>
      <c r="L13" s="45"/>
      <c r="M13" s="45"/>
      <c r="N13" s="45"/>
      <c r="O13" s="45"/>
    </row>
    <row r="14" s="14" customFormat="1" ht="12" customHeight="1" spans="1:15">
      <c r="A14" s="30"/>
      <c r="B14" s="31"/>
      <c r="C14" s="29" t="s">
        <v>24</v>
      </c>
      <c r="D14" s="25">
        <v>8.5</v>
      </c>
      <c r="E14" s="26" t="s">
        <v>25</v>
      </c>
      <c r="F14" s="27">
        <v>4</v>
      </c>
      <c r="G14" s="28" t="s">
        <v>26</v>
      </c>
      <c r="H14" s="29" t="s">
        <v>27</v>
      </c>
      <c r="I14" s="24">
        <v>4</v>
      </c>
      <c r="J14" s="45"/>
      <c r="L14" s="45"/>
      <c r="M14" s="45"/>
      <c r="N14" s="45"/>
      <c r="O14" s="45"/>
    </row>
    <row r="15" s="14" customFormat="1" ht="12" customHeight="1" spans="1:15">
      <c r="A15" s="30"/>
      <c r="B15" s="31"/>
      <c r="C15" s="32"/>
      <c r="D15" s="31"/>
      <c r="E15" s="26"/>
      <c r="F15" s="27"/>
      <c r="G15" s="28"/>
      <c r="H15" s="32"/>
      <c r="I15" s="30"/>
      <c r="J15" s="45"/>
      <c r="L15" s="45"/>
      <c r="M15" s="45"/>
      <c r="N15" s="45"/>
      <c r="O15" s="45"/>
    </row>
    <row r="16" s="14" customFormat="1" ht="14.25" spans="1:15">
      <c r="A16" s="30"/>
      <c r="B16" s="31"/>
      <c r="C16" s="32"/>
      <c r="D16" s="31"/>
      <c r="E16" s="26"/>
      <c r="F16" s="27"/>
      <c r="G16" s="28"/>
      <c r="H16" s="32"/>
      <c r="I16" s="30"/>
      <c r="J16" s="45"/>
      <c r="L16" s="45"/>
      <c r="M16" s="45"/>
      <c r="N16" s="45"/>
      <c r="O16" s="45"/>
    </row>
    <row r="17" s="14" customFormat="1" ht="19" customHeight="1" spans="1:15">
      <c r="A17" s="30"/>
      <c r="B17" s="31"/>
      <c r="C17" s="32"/>
      <c r="D17" s="31"/>
      <c r="E17" s="26"/>
      <c r="F17" s="27"/>
      <c r="G17" s="28"/>
      <c r="H17" s="32" t="s">
        <v>28</v>
      </c>
      <c r="I17" s="30"/>
      <c r="J17" s="45"/>
      <c r="L17" s="45"/>
      <c r="M17" s="45"/>
      <c r="N17" s="45"/>
      <c r="O17" s="45"/>
    </row>
    <row r="18" s="14" customFormat="1" ht="14.25" spans="1:15">
      <c r="A18" s="30"/>
      <c r="B18" s="31"/>
      <c r="C18" s="32"/>
      <c r="D18" s="31"/>
      <c r="E18" s="26"/>
      <c r="F18" s="27"/>
      <c r="G18" s="28"/>
      <c r="H18" s="32" t="s">
        <v>29</v>
      </c>
      <c r="I18" s="30"/>
      <c r="J18" s="45"/>
      <c r="L18" s="45"/>
      <c r="M18" s="45"/>
      <c r="N18" s="45"/>
      <c r="O18" s="45"/>
    </row>
    <row r="19" s="14" customFormat="1" ht="14.25" spans="1:15">
      <c r="A19" s="30"/>
      <c r="B19" s="31"/>
      <c r="C19" s="32"/>
      <c r="D19" s="31"/>
      <c r="E19" s="26"/>
      <c r="F19" s="27"/>
      <c r="G19" s="28"/>
      <c r="H19" s="32" t="s">
        <v>30</v>
      </c>
      <c r="I19" s="37"/>
      <c r="J19" s="45"/>
      <c r="L19" s="45"/>
      <c r="M19" s="45"/>
      <c r="N19" s="45"/>
      <c r="O19" s="45"/>
    </row>
    <row r="20" s="14" customFormat="1" ht="14.25" spans="1:15">
      <c r="A20" s="30"/>
      <c r="B20" s="31"/>
      <c r="C20" s="32"/>
      <c r="D20" s="31"/>
      <c r="E20" s="29" t="s">
        <v>31</v>
      </c>
      <c r="F20" s="27">
        <v>4.5</v>
      </c>
      <c r="G20" s="28" t="s">
        <v>32</v>
      </c>
      <c r="H20" s="33" t="s">
        <v>128</v>
      </c>
      <c r="I20" s="24">
        <v>4.5</v>
      </c>
      <c r="J20" s="45"/>
      <c r="L20" s="45"/>
      <c r="M20" s="45"/>
      <c r="N20" s="45"/>
      <c r="O20" s="45"/>
    </row>
    <row r="21" s="14" customFormat="1" ht="7" customHeight="1" spans="1:15">
      <c r="A21" s="30"/>
      <c r="B21" s="31"/>
      <c r="C21" s="32"/>
      <c r="D21" s="31"/>
      <c r="E21" s="32"/>
      <c r="F21" s="27"/>
      <c r="G21" s="28"/>
      <c r="H21" s="34"/>
      <c r="I21" s="30"/>
      <c r="J21" s="45"/>
      <c r="L21" s="45"/>
      <c r="M21" s="45"/>
      <c r="N21" s="45"/>
      <c r="O21" s="45"/>
    </row>
    <row r="22" s="14" customFormat="1" ht="14.25" spans="1:15">
      <c r="A22" s="30"/>
      <c r="B22" s="31"/>
      <c r="C22" s="32"/>
      <c r="D22" s="31"/>
      <c r="E22" s="32"/>
      <c r="F22" s="27"/>
      <c r="G22" s="28"/>
      <c r="H22" s="34" t="s">
        <v>129</v>
      </c>
      <c r="I22" s="30"/>
      <c r="J22" s="45"/>
      <c r="L22" s="45"/>
      <c r="M22" s="45"/>
      <c r="N22" s="45"/>
      <c r="O22" s="45"/>
    </row>
    <row r="23" s="14" customFormat="1" ht="39" customHeight="1" spans="1:15">
      <c r="A23" s="30"/>
      <c r="B23" s="31"/>
      <c r="C23" s="35"/>
      <c r="D23" s="36"/>
      <c r="E23" s="35"/>
      <c r="F23" s="27"/>
      <c r="G23" s="28"/>
      <c r="H23" s="32" t="s">
        <v>130</v>
      </c>
      <c r="I23" s="37"/>
      <c r="J23" s="45"/>
      <c r="L23" s="45"/>
      <c r="M23" s="45"/>
      <c r="N23" s="45"/>
      <c r="O23" s="45"/>
    </row>
    <row r="24" s="14" customFormat="1" ht="14.25" spans="1:15">
      <c r="A24" s="30"/>
      <c r="B24" s="31"/>
      <c r="C24" s="26" t="s">
        <v>36</v>
      </c>
      <c r="D24" s="27">
        <v>8</v>
      </c>
      <c r="E24" s="26" t="s">
        <v>37</v>
      </c>
      <c r="F24" s="27">
        <v>4</v>
      </c>
      <c r="G24" s="28" t="s">
        <v>38</v>
      </c>
      <c r="H24" s="33" t="s">
        <v>39</v>
      </c>
      <c r="I24" s="24">
        <v>4</v>
      </c>
      <c r="J24" s="45"/>
      <c r="L24" s="45"/>
      <c r="M24" s="45"/>
      <c r="N24" s="45"/>
      <c r="O24" s="45"/>
    </row>
    <row r="25" s="14" customFormat="1" ht="8" customHeight="1" spans="1:15">
      <c r="A25" s="30"/>
      <c r="B25" s="31"/>
      <c r="C25" s="26"/>
      <c r="D25" s="27"/>
      <c r="E25" s="26"/>
      <c r="F25" s="27"/>
      <c r="G25" s="28"/>
      <c r="H25" s="34"/>
      <c r="I25" s="30"/>
      <c r="J25" s="45"/>
      <c r="L25" s="45"/>
      <c r="M25" s="45"/>
      <c r="N25" s="45"/>
      <c r="O25" s="45"/>
    </row>
    <row r="26" s="14" customFormat="1" ht="14.25" spans="1:15">
      <c r="A26" s="30"/>
      <c r="B26" s="31"/>
      <c r="C26" s="26"/>
      <c r="D26" s="27"/>
      <c r="E26" s="26"/>
      <c r="F26" s="27"/>
      <c r="G26" s="28"/>
      <c r="H26" s="34" t="s">
        <v>40</v>
      </c>
      <c r="I26" s="30"/>
      <c r="J26" s="45"/>
      <c r="L26" s="45"/>
      <c r="M26" s="45"/>
      <c r="N26" s="45"/>
      <c r="O26" s="45"/>
    </row>
    <row r="27" s="14" customFormat="1" ht="21" customHeight="1" spans="1:15">
      <c r="A27" s="30"/>
      <c r="B27" s="31"/>
      <c r="C27" s="26"/>
      <c r="D27" s="27"/>
      <c r="E27" s="26"/>
      <c r="F27" s="27"/>
      <c r="G27" s="28"/>
      <c r="H27" s="34" t="s">
        <v>41</v>
      </c>
      <c r="I27" s="30"/>
      <c r="J27" s="45"/>
      <c r="L27" s="45"/>
      <c r="M27" s="45"/>
      <c r="N27" s="45"/>
      <c r="O27" s="45"/>
    </row>
    <row r="28" s="14" customFormat="1" ht="14.25" spans="1:15">
      <c r="A28" s="30"/>
      <c r="B28" s="31"/>
      <c r="C28" s="26"/>
      <c r="D28" s="27"/>
      <c r="E28" s="26"/>
      <c r="F28" s="27"/>
      <c r="G28" s="28"/>
      <c r="H28" s="34" t="s">
        <v>42</v>
      </c>
      <c r="I28" s="37"/>
      <c r="J28" s="45"/>
      <c r="L28" s="45"/>
      <c r="M28" s="45"/>
      <c r="N28" s="45"/>
      <c r="O28" s="45"/>
    </row>
    <row r="29" s="14" customFormat="1" ht="14.25" spans="1:15">
      <c r="A29" s="30"/>
      <c r="B29" s="31"/>
      <c r="C29" s="26"/>
      <c r="D29" s="27"/>
      <c r="E29" s="26" t="s">
        <v>43</v>
      </c>
      <c r="F29" s="27">
        <v>4</v>
      </c>
      <c r="G29" s="28" t="s">
        <v>44</v>
      </c>
      <c r="H29" s="33" t="s">
        <v>45</v>
      </c>
      <c r="I29" s="24">
        <v>4</v>
      </c>
      <c r="J29" s="45"/>
      <c r="L29" s="45"/>
      <c r="M29" s="45"/>
      <c r="N29" s="45"/>
      <c r="O29" s="45"/>
    </row>
    <row r="30" s="14" customFormat="1" ht="6" customHeight="1" spans="1:15">
      <c r="A30" s="30"/>
      <c r="B30" s="31"/>
      <c r="C30" s="26"/>
      <c r="D30" s="27"/>
      <c r="E30" s="26"/>
      <c r="F30" s="27"/>
      <c r="G30" s="28"/>
      <c r="H30" s="34"/>
      <c r="I30" s="30"/>
      <c r="J30" s="45"/>
      <c r="L30" s="45"/>
      <c r="M30" s="45"/>
      <c r="N30" s="45"/>
      <c r="O30" s="45"/>
    </row>
    <row r="31" s="14" customFormat="1" ht="37" customHeight="1" spans="1:15">
      <c r="A31" s="37"/>
      <c r="B31" s="36"/>
      <c r="C31" s="26"/>
      <c r="D31" s="27"/>
      <c r="E31" s="26"/>
      <c r="F31" s="27"/>
      <c r="G31" s="28"/>
      <c r="H31" s="34" t="s">
        <v>46</v>
      </c>
      <c r="I31" s="37"/>
      <c r="J31" s="45"/>
      <c r="L31" s="45"/>
      <c r="M31" s="45"/>
      <c r="N31" s="45"/>
      <c r="O31" s="45"/>
    </row>
    <row r="32" s="14" customFormat="1" ht="14.25" spans="1:15">
      <c r="A32" s="24" t="s">
        <v>47</v>
      </c>
      <c r="B32" s="25">
        <v>25</v>
      </c>
      <c r="C32" s="29" t="s">
        <v>48</v>
      </c>
      <c r="D32" s="27">
        <v>4</v>
      </c>
      <c r="E32" s="26" t="s">
        <v>49</v>
      </c>
      <c r="F32" s="27">
        <v>4</v>
      </c>
      <c r="G32" s="28" t="s">
        <v>50</v>
      </c>
      <c r="H32" s="58" t="s">
        <v>51</v>
      </c>
      <c r="I32" s="24">
        <v>4</v>
      </c>
      <c r="J32" s="45"/>
      <c r="L32" s="45"/>
      <c r="M32" s="45"/>
      <c r="N32" s="45"/>
      <c r="O32" s="45"/>
    </row>
    <row r="33" s="14" customFormat="1" ht="3" customHeight="1" spans="1:15">
      <c r="A33" s="30"/>
      <c r="B33" s="31"/>
      <c r="C33" s="32"/>
      <c r="D33" s="27"/>
      <c r="E33" s="26"/>
      <c r="F33" s="27"/>
      <c r="G33" s="28"/>
      <c r="H33" s="55"/>
      <c r="I33" s="30"/>
      <c r="J33" s="45"/>
      <c r="L33" s="45"/>
      <c r="M33" s="45"/>
      <c r="N33" s="45"/>
      <c r="O33" s="45"/>
    </row>
    <row r="34" s="14" customFormat="1" ht="30" customHeight="1" spans="1:15">
      <c r="A34" s="30"/>
      <c r="B34" s="31"/>
      <c r="C34" s="32"/>
      <c r="D34" s="27"/>
      <c r="E34" s="26"/>
      <c r="F34" s="27"/>
      <c r="G34" s="28"/>
      <c r="H34" s="55" t="s">
        <v>52</v>
      </c>
      <c r="I34" s="37"/>
      <c r="J34" s="45"/>
      <c r="L34" s="45"/>
      <c r="M34" s="45"/>
      <c r="N34" s="45"/>
      <c r="O34" s="45"/>
    </row>
    <row r="35" s="14" customFormat="1" ht="12" customHeight="1" spans="1:15">
      <c r="A35" s="30"/>
      <c r="B35" s="31"/>
      <c r="C35" s="32"/>
      <c r="D35" s="27">
        <v>8</v>
      </c>
      <c r="E35" s="26" t="s">
        <v>53</v>
      </c>
      <c r="F35" s="27">
        <v>8</v>
      </c>
      <c r="G35" s="28" t="s">
        <v>54</v>
      </c>
      <c r="H35" s="33" t="s">
        <v>55</v>
      </c>
      <c r="I35" s="24">
        <v>8</v>
      </c>
      <c r="J35" s="45"/>
      <c r="L35" s="45"/>
      <c r="M35" s="45"/>
      <c r="N35" s="45"/>
      <c r="O35" s="45"/>
    </row>
    <row r="36" s="14" customFormat="1" ht="9" customHeight="1" spans="1:15">
      <c r="A36" s="30"/>
      <c r="B36" s="31"/>
      <c r="C36" s="32"/>
      <c r="D36" s="27"/>
      <c r="E36" s="26"/>
      <c r="F36" s="27"/>
      <c r="G36" s="28"/>
      <c r="H36" s="34"/>
      <c r="I36" s="30"/>
      <c r="J36" s="45"/>
      <c r="L36" s="45"/>
      <c r="M36" s="45"/>
      <c r="N36" s="45"/>
      <c r="O36" s="45"/>
    </row>
    <row r="37" s="14" customFormat="1" ht="20" customHeight="1" spans="1:15">
      <c r="A37" s="30"/>
      <c r="B37" s="31"/>
      <c r="C37" s="32"/>
      <c r="D37" s="27"/>
      <c r="E37" s="26"/>
      <c r="F37" s="27"/>
      <c r="G37" s="28"/>
      <c r="H37" s="34" t="s">
        <v>131</v>
      </c>
      <c r="I37" s="30"/>
      <c r="J37" s="45"/>
      <c r="L37" s="45"/>
      <c r="M37" s="45"/>
      <c r="N37" s="45"/>
      <c r="O37" s="45"/>
    </row>
    <row r="38" s="14" customFormat="1" ht="28.5" spans="1:15">
      <c r="A38" s="30"/>
      <c r="B38" s="31"/>
      <c r="C38" s="32"/>
      <c r="D38" s="27"/>
      <c r="E38" s="26"/>
      <c r="F38" s="27"/>
      <c r="G38" s="28"/>
      <c r="H38" s="34" t="s">
        <v>132</v>
      </c>
      <c r="I38" s="30"/>
      <c r="J38" s="45"/>
      <c r="L38" s="45"/>
      <c r="M38" s="45"/>
      <c r="N38" s="45"/>
      <c r="O38" s="45"/>
    </row>
    <row r="39" s="14" customFormat="1" ht="28.5" spans="1:15">
      <c r="A39" s="30"/>
      <c r="B39" s="31"/>
      <c r="C39" s="35"/>
      <c r="D39" s="27"/>
      <c r="E39" s="26"/>
      <c r="F39" s="27"/>
      <c r="G39" s="28"/>
      <c r="H39" s="38" t="s">
        <v>133</v>
      </c>
      <c r="I39" s="37"/>
      <c r="J39" s="45"/>
      <c r="L39" s="45"/>
      <c r="M39" s="45"/>
      <c r="N39" s="45"/>
      <c r="O39" s="45"/>
    </row>
    <row r="40" s="14" customFormat="1" ht="14.25" spans="1:15">
      <c r="A40" s="30"/>
      <c r="B40" s="31"/>
      <c r="C40" s="29" t="s">
        <v>59</v>
      </c>
      <c r="D40" s="25">
        <v>4</v>
      </c>
      <c r="E40" s="29" t="s">
        <v>60</v>
      </c>
      <c r="F40" s="25">
        <v>4</v>
      </c>
      <c r="G40" s="52" t="s">
        <v>61</v>
      </c>
      <c r="H40" s="58" t="s">
        <v>134</v>
      </c>
      <c r="I40" s="30">
        <v>3</v>
      </c>
      <c r="J40" s="45"/>
      <c r="L40" s="45"/>
      <c r="M40" s="45"/>
      <c r="N40" s="45"/>
      <c r="O40" s="45"/>
    </row>
    <row r="41" s="14" customFormat="1" ht="6" customHeight="1" spans="1:15">
      <c r="A41" s="30"/>
      <c r="B41" s="31"/>
      <c r="C41" s="32"/>
      <c r="D41" s="31"/>
      <c r="E41" s="32"/>
      <c r="F41" s="31"/>
      <c r="G41" s="54"/>
      <c r="H41" s="55"/>
      <c r="I41" s="30"/>
      <c r="J41" s="45"/>
      <c r="L41" s="45"/>
      <c r="M41" s="45"/>
      <c r="N41" s="45"/>
      <c r="O41" s="45"/>
    </row>
    <row r="42" s="14" customFormat="1" ht="14.25" spans="1:15">
      <c r="A42" s="30"/>
      <c r="B42" s="31"/>
      <c r="C42" s="32"/>
      <c r="D42" s="31"/>
      <c r="E42" s="32"/>
      <c r="F42" s="31"/>
      <c r="G42" s="54"/>
      <c r="H42" s="55"/>
      <c r="I42" s="30"/>
      <c r="J42" s="45" t="s">
        <v>135</v>
      </c>
      <c r="K42" s="14" t="s">
        <v>136</v>
      </c>
      <c r="L42" s="45"/>
      <c r="M42" s="45"/>
      <c r="N42" s="45"/>
      <c r="O42" s="45"/>
    </row>
    <row r="43" s="14" customFormat="1" ht="36" customHeight="1" spans="1:15">
      <c r="A43" s="30"/>
      <c r="B43" s="31"/>
      <c r="C43" s="32"/>
      <c r="D43" s="36"/>
      <c r="E43" s="35"/>
      <c r="F43" s="36"/>
      <c r="G43" s="56"/>
      <c r="H43" s="57"/>
      <c r="I43" s="37"/>
      <c r="J43" s="45" t="s">
        <v>137</v>
      </c>
      <c r="K43" s="74">
        <f>160/163.88</f>
        <v>0.976324139614352</v>
      </c>
      <c r="L43" s="45"/>
      <c r="M43" s="45"/>
      <c r="N43" s="45"/>
      <c r="O43" s="45"/>
    </row>
    <row r="44" s="14" customFormat="1" ht="14.25" spans="1:15">
      <c r="A44" s="30"/>
      <c r="B44" s="31"/>
      <c r="C44" s="32"/>
      <c r="D44" s="27">
        <v>4</v>
      </c>
      <c r="E44" s="26" t="s">
        <v>63</v>
      </c>
      <c r="F44" s="27">
        <v>4</v>
      </c>
      <c r="G44" s="73" t="s">
        <v>64</v>
      </c>
      <c r="H44" s="58" t="s">
        <v>65</v>
      </c>
      <c r="I44" s="24">
        <v>4</v>
      </c>
      <c r="J44" s="45"/>
      <c r="L44" s="45"/>
      <c r="M44" s="45"/>
      <c r="N44" s="45"/>
      <c r="O44" s="45"/>
    </row>
    <row r="45" s="14" customFormat="1" ht="14.25" spans="1:15">
      <c r="A45" s="30"/>
      <c r="B45" s="31"/>
      <c r="C45" s="32"/>
      <c r="D45" s="27"/>
      <c r="E45" s="26"/>
      <c r="F45" s="27"/>
      <c r="G45" s="73"/>
      <c r="H45" s="55"/>
      <c r="I45" s="37"/>
      <c r="J45" s="75">
        <v>1</v>
      </c>
      <c r="L45" s="45"/>
      <c r="M45" s="45"/>
      <c r="N45" s="45"/>
      <c r="O45" s="45"/>
    </row>
    <row r="46" s="14" customFormat="1" ht="14.25" spans="1:15">
      <c r="A46" s="30"/>
      <c r="B46" s="31"/>
      <c r="C46" s="32"/>
      <c r="D46" s="27">
        <v>5</v>
      </c>
      <c r="E46" s="26" t="s">
        <v>66</v>
      </c>
      <c r="F46" s="27">
        <v>5</v>
      </c>
      <c r="G46" s="28" t="s">
        <v>67</v>
      </c>
      <c r="H46" s="33" t="s">
        <v>68</v>
      </c>
      <c r="I46" s="24">
        <v>5</v>
      </c>
      <c r="J46" s="45"/>
      <c r="L46" s="45"/>
      <c r="M46" s="45"/>
      <c r="N46" s="45"/>
      <c r="O46" s="45"/>
    </row>
    <row r="47" s="14" customFormat="1" ht="14.25" spans="1:15">
      <c r="A47" s="30"/>
      <c r="B47" s="31"/>
      <c r="C47" s="32"/>
      <c r="D47" s="27"/>
      <c r="E47" s="26"/>
      <c r="F47" s="27"/>
      <c r="G47" s="28"/>
      <c r="H47" s="34"/>
      <c r="I47" s="30"/>
      <c r="J47" s="45"/>
      <c r="L47" s="45"/>
      <c r="M47" s="45"/>
      <c r="N47" s="45"/>
      <c r="O47" s="45"/>
    </row>
    <row r="48" s="14" customFormat="1" ht="14.25" spans="1:15">
      <c r="A48" s="30"/>
      <c r="B48" s="31"/>
      <c r="C48" s="32"/>
      <c r="D48" s="27"/>
      <c r="E48" s="26"/>
      <c r="F48" s="27"/>
      <c r="G48" s="28"/>
      <c r="H48" s="34" t="s">
        <v>138</v>
      </c>
      <c r="I48" s="30"/>
      <c r="J48" s="45"/>
      <c r="L48" s="45"/>
      <c r="M48" s="45"/>
      <c r="N48" s="45"/>
      <c r="O48" s="45"/>
    </row>
    <row r="49" s="14" customFormat="1" ht="14.25" spans="1:15">
      <c r="A49" s="30"/>
      <c r="B49" s="31"/>
      <c r="C49" s="32"/>
      <c r="D49" s="27"/>
      <c r="E49" s="26"/>
      <c r="F49" s="27"/>
      <c r="G49" s="28"/>
      <c r="H49" s="34" t="s">
        <v>70</v>
      </c>
      <c r="I49" s="30"/>
      <c r="J49" s="45"/>
      <c r="L49" s="45"/>
      <c r="M49" s="45"/>
      <c r="N49" s="45"/>
      <c r="O49" s="45"/>
    </row>
    <row r="50" s="14" customFormat="1" ht="17" customHeight="1" spans="1:15">
      <c r="A50" s="37"/>
      <c r="B50" s="36"/>
      <c r="C50" s="35"/>
      <c r="D50" s="27"/>
      <c r="E50" s="26"/>
      <c r="F50" s="27"/>
      <c r="G50" s="28"/>
      <c r="H50" s="38" t="s">
        <v>139</v>
      </c>
      <c r="I50" s="37"/>
      <c r="J50" s="45"/>
      <c r="L50" s="45"/>
      <c r="M50" s="45"/>
      <c r="N50" s="45"/>
      <c r="O50" s="45"/>
    </row>
    <row r="51" s="14" customFormat="1" ht="14.25" spans="1:15">
      <c r="A51" s="30" t="s">
        <v>72</v>
      </c>
      <c r="B51" s="31">
        <v>20</v>
      </c>
      <c r="C51" s="32" t="s">
        <v>73</v>
      </c>
      <c r="D51" s="25">
        <v>6</v>
      </c>
      <c r="E51" s="29" t="s">
        <v>74</v>
      </c>
      <c r="F51" s="25">
        <v>6</v>
      </c>
      <c r="G51" s="42" t="s">
        <v>75</v>
      </c>
      <c r="H51" s="55" t="s">
        <v>76</v>
      </c>
      <c r="I51" s="30">
        <v>6</v>
      </c>
      <c r="J51" s="45" t="s">
        <v>140</v>
      </c>
      <c r="K51" s="14">
        <v>871</v>
      </c>
      <c r="L51" s="45"/>
      <c r="M51" s="45"/>
      <c r="N51" s="45"/>
      <c r="O51" s="45"/>
    </row>
    <row r="52" s="14" customFormat="1" ht="7" customHeight="1" spans="1:15">
      <c r="A52" s="30"/>
      <c r="B52" s="31"/>
      <c r="C52" s="32"/>
      <c r="D52" s="31"/>
      <c r="E52" s="32"/>
      <c r="F52" s="31"/>
      <c r="G52" s="43"/>
      <c r="H52" s="55"/>
      <c r="I52" s="30"/>
      <c r="J52" s="45"/>
      <c r="L52" s="45"/>
      <c r="M52" s="45"/>
      <c r="N52" s="45"/>
      <c r="O52" s="45"/>
    </row>
    <row r="53" s="14" customFormat="1" ht="14.25" spans="1:15">
      <c r="A53" s="30"/>
      <c r="B53" s="31"/>
      <c r="C53" s="32"/>
      <c r="D53" s="31"/>
      <c r="E53" s="32"/>
      <c r="F53" s="31"/>
      <c r="G53" s="43"/>
      <c r="H53" s="55"/>
      <c r="I53" s="30"/>
      <c r="J53" s="45" t="s">
        <v>141</v>
      </c>
      <c r="K53" s="14">
        <v>630</v>
      </c>
      <c r="L53" s="45"/>
      <c r="M53" s="45"/>
      <c r="N53" s="45"/>
      <c r="O53" s="45"/>
    </row>
    <row r="54" s="14" customFormat="1" ht="14.25" spans="1:15">
      <c r="A54" s="30"/>
      <c r="B54" s="31"/>
      <c r="C54" s="35"/>
      <c r="D54" s="36"/>
      <c r="E54" s="35"/>
      <c r="F54" s="36"/>
      <c r="G54" s="44"/>
      <c r="H54" s="57"/>
      <c r="I54" s="37"/>
      <c r="J54" s="45"/>
      <c r="L54" s="45"/>
      <c r="M54" s="45"/>
      <c r="N54" s="45"/>
      <c r="O54" s="45"/>
    </row>
    <row r="55" s="14" customFormat="1" ht="14.25" spans="1:15">
      <c r="A55" s="30"/>
      <c r="B55" s="31"/>
      <c r="C55" s="29" t="s">
        <v>77</v>
      </c>
      <c r="D55" s="25">
        <v>4</v>
      </c>
      <c r="E55" s="29" t="s">
        <v>78</v>
      </c>
      <c r="F55" s="25">
        <v>4</v>
      </c>
      <c r="G55" s="39" t="s">
        <v>79</v>
      </c>
      <c r="H55" s="58" t="s">
        <v>80</v>
      </c>
      <c r="I55" s="30">
        <v>4</v>
      </c>
      <c r="J55" s="45"/>
      <c r="L55" s="45"/>
      <c r="M55" s="45"/>
      <c r="N55" s="45"/>
      <c r="O55" s="45"/>
    </row>
    <row r="56" s="14" customFormat="1" ht="14.25" spans="1:15">
      <c r="A56" s="30"/>
      <c r="B56" s="31"/>
      <c r="C56" s="32"/>
      <c r="D56" s="31"/>
      <c r="E56" s="32"/>
      <c r="F56" s="31"/>
      <c r="G56" s="40"/>
      <c r="H56" s="55"/>
      <c r="I56" s="30"/>
      <c r="J56" s="45" t="s">
        <v>142</v>
      </c>
      <c r="K56" s="50">
        <v>1</v>
      </c>
      <c r="L56" s="45"/>
      <c r="M56" s="45"/>
      <c r="N56" s="45"/>
      <c r="O56" s="45"/>
    </row>
    <row r="57" s="14" customFormat="1" ht="60" customHeight="1" spans="1:15">
      <c r="A57" s="30"/>
      <c r="B57" s="31"/>
      <c r="C57" s="35"/>
      <c r="D57" s="36"/>
      <c r="E57" s="35"/>
      <c r="F57" s="36"/>
      <c r="G57" s="41"/>
      <c r="H57" s="57"/>
      <c r="I57" s="37"/>
      <c r="J57" s="45"/>
      <c r="L57" s="45"/>
      <c r="M57" s="45"/>
      <c r="N57" s="45"/>
      <c r="O57" s="45"/>
    </row>
    <row r="58" s="14" customFormat="1" ht="14.25" spans="1:15">
      <c r="A58" s="30"/>
      <c r="B58" s="31"/>
      <c r="C58" s="29" t="s">
        <v>81</v>
      </c>
      <c r="D58" s="25">
        <v>4</v>
      </c>
      <c r="E58" s="29" t="s">
        <v>82</v>
      </c>
      <c r="F58" s="25">
        <v>4</v>
      </c>
      <c r="G58" s="39" t="s">
        <v>83</v>
      </c>
      <c r="H58" s="58" t="s">
        <v>143</v>
      </c>
      <c r="I58" s="30">
        <v>4</v>
      </c>
      <c r="J58" s="45"/>
      <c r="L58" s="45"/>
      <c r="M58" s="45"/>
      <c r="N58" s="45"/>
      <c r="O58" s="45"/>
    </row>
    <row r="59" s="14" customFormat="1" ht="14.25" spans="1:15">
      <c r="A59" s="30"/>
      <c r="B59" s="31"/>
      <c r="C59" s="32"/>
      <c r="D59" s="31"/>
      <c r="E59" s="32"/>
      <c r="F59" s="31"/>
      <c r="G59" s="40"/>
      <c r="H59" s="55"/>
      <c r="I59" s="30"/>
      <c r="J59" s="45" t="s">
        <v>144</v>
      </c>
      <c r="K59" s="14" t="s">
        <v>145</v>
      </c>
      <c r="L59" s="45"/>
      <c r="M59" s="45"/>
      <c r="N59" s="45"/>
      <c r="O59" s="45"/>
    </row>
    <row r="60" s="14" customFormat="1" ht="28.5" spans="1:15">
      <c r="A60" s="30"/>
      <c r="B60" s="31"/>
      <c r="C60" s="35"/>
      <c r="D60" s="36"/>
      <c r="E60" s="35"/>
      <c r="F60" s="36"/>
      <c r="G60" s="41"/>
      <c r="H60" s="57" t="s">
        <v>146</v>
      </c>
      <c r="I60" s="37"/>
      <c r="J60" s="45"/>
      <c r="L60" s="45"/>
      <c r="M60" s="45"/>
      <c r="N60" s="45"/>
      <c r="O60" s="45"/>
    </row>
    <row r="61" s="14" customFormat="1" ht="14.25" spans="1:15">
      <c r="A61" s="30"/>
      <c r="B61" s="31"/>
      <c r="C61" s="26" t="s">
        <v>86</v>
      </c>
      <c r="D61" s="27">
        <v>6</v>
      </c>
      <c r="E61" s="26" t="s">
        <v>87</v>
      </c>
      <c r="F61" s="27">
        <v>6</v>
      </c>
      <c r="G61" s="28" t="s">
        <v>88</v>
      </c>
      <c r="H61" s="55" t="s">
        <v>147</v>
      </c>
      <c r="I61" s="24">
        <v>6</v>
      </c>
      <c r="J61" s="45" t="s">
        <v>148</v>
      </c>
      <c r="K61" s="14">
        <v>163.875</v>
      </c>
      <c r="L61" s="45"/>
      <c r="M61" s="45"/>
      <c r="N61" s="45"/>
      <c r="O61" s="45"/>
    </row>
    <row r="62" s="14" customFormat="1" ht="18" customHeight="1" spans="1:15">
      <c r="A62" s="30"/>
      <c r="B62" s="31"/>
      <c r="C62" s="26"/>
      <c r="D62" s="27"/>
      <c r="E62" s="26"/>
      <c r="F62" s="27"/>
      <c r="G62" s="28"/>
      <c r="H62" s="55"/>
      <c r="I62" s="30"/>
      <c r="J62" s="45"/>
      <c r="L62" s="45"/>
      <c r="M62" s="45"/>
      <c r="N62" s="45"/>
      <c r="O62" s="45"/>
    </row>
    <row r="63" s="14" customFormat="1" ht="14.25" spans="1:15">
      <c r="A63" s="30"/>
      <c r="B63" s="31"/>
      <c r="C63" s="26"/>
      <c r="D63" s="27"/>
      <c r="E63" s="26"/>
      <c r="F63" s="27"/>
      <c r="G63" s="28"/>
      <c r="H63" s="55" t="s">
        <v>90</v>
      </c>
      <c r="I63" s="30"/>
      <c r="J63" s="45">
        <f>K61-172.5</f>
        <v>-8.625</v>
      </c>
      <c r="K63" s="14">
        <f>J63/K61</f>
        <v>-0.0526315789473684</v>
      </c>
      <c r="L63" s="45"/>
      <c r="M63" s="45"/>
      <c r="N63" s="45"/>
      <c r="O63" s="45"/>
    </row>
    <row r="64" s="14" customFormat="1" ht="14.25" spans="1:15">
      <c r="A64" s="37"/>
      <c r="B64" s="36"/>
      <c r="C64" s="26"/>
      <c r="D64" s="27"/>
      <c r="E64" s="26"/>
      <c r="F64" s="27"/>
      <c r="G64" s="28"/>
      <c r="H64" s="55"/>
      <c r="I64" s="37"/>
      <c r="J64" s="45"/>
      <c r="L64" s="45"/>
      <c r="M64" s="45"/>
      <c r="N64" s="45"/>
      <c r="O64" s="45"/>
    </row>
    <row r="65" s="14" customFormat="1" ht="14.25" spans="1:15">
      <c r="A65" s="51" t="s">
        <v>91</v>
      </c>
      <c r="B65" s="27">
        <v>29</v>
      </c>
      <c r="C65" s="29" t="s">
        <v>92</v>
      </c>
      <c r="D65" s="25">
        <v>6</v>
      </c>
      <c r="E65" s="29" t="s">
        <v>93</v>
      </c>
      <c r="F65" s="25">
        <v>6</v>
      </c>
      <c r="G65" s="52" t="s">
        <v>94</v>
      </c>
      <c r="H65" s="53" t="s">
        <v>95</v>
      </c>
      <c r="I65" s="24">
        <v>6</v>
      </c>
      <c r="J65" s="45" t="s">
        <v>149</v>
      </c>
      <c r="K65" s="50">
        <v>1</v>
      </c>
      <c r="L65" s="64" t="s">
        <v>150</v>
      </c>
      <c r="M65" s="45"/>
      <c r="N65" s="45"/>
      <c r="O65" s="45"/>
    </row>
    <row r="66" s="14" customFormat="1" ht="14.25" spans="1:15">
      <c r="A66" s="51"/>
      <c r="B66" s="27"/>
      <c r="C66" s="32"/>
      <c r="D66" s="31"/>
      <c r="E66" s="32"/>
      <c r="F66" s="31"/>
      <c r="G66" s="54"/>
      <c r="H66" s="55" t="s">
        <v>96</v>
      </c>
      <c r="I66" s="30"/>
      <c r="J66" s="45"/>
      <c r="L66" s="64"/>
      <c r="M66" s="45"/>
      <c r="N66" s="45"/>
      <c r="O66" s="45"/>
    </row>
    <row r="67" s="14" customFormat="1" ht="28.5" spans="1:15">
      <c r="A67" s="51"/>
      <c r="B67" s="27"/>
      <c r="C67" s="35"/>
      <c r="D67" s="36"/>
      <c r="E67" s="35"/>
      <c r="F67" s="36"/>
      <c r="G67" s="56"/>
      <c r="H67" s="57" t="s">
        <v>97</v>
      </c>
      <c r="I67" s="37"/>
      <c r="J67" s="45"/>
      <c r="L67" s="64"/>
      <c r="M67" s="45"/>
      <c r="N67" s="45"/>
      <c r="O67" s="45"/>
    </row>
    <row r="68" s="14" customFormat="1" ht="29" customHeight="1" spans="1:15">
      <c r="A68" s="51"/>
      <c r="B68" s="27"/>
      <c r="C68" s="29" t="s">
        <v>98</v>
      </c>
      <c r="D68" s="25">
        <v>6</v>
      </c>
      <c r="E68" s="29" t="s">
        <v>99</v>
      </c>
      <c r="F68" s="25">
        <v>6</v>
      </c>
      <c r="G68" s="52" t="s">
        <v>100</v>
      </c>
      <c r="H68" s="55" t="s">
        <v>101</v>
      </c>
      <c r="I68" s="25">
        <v>6</v>
      </c>
      <c r="J68" s="45" t="s">
        <v>151</v>
      </c>
      <c r="K68" s="50" t="s">
        <v>152</v>
      </c>
      <c r="L68" s="64" t="s">
        <v>153</v>
      </c>
      <c r="M68" s="45"/>
      <c r="N68" s="45"/>
      <c r="O68" s="45"/>
    </row>
    <row r="69" s="14" customFormat="1" ht="14.25" spans="1:15">
      <c r="A69" s="51"/>
      <c r="B69" s="27"/>
      <c r="C69" s="32"/>
      <c r="D69" s="31"/>
      <c r="E69" s="32"/>
      <c r="F69" s="31"/>
      <c r="G69" s="54"/>
      <c r="H69" s="55" t="s">
        <v>102</v>
      </c>
      <c r="I69" s="31"/>
      <c r="J69" s="45"/>
      <c r="L69" s="64"/>
      <c r="M69" s="45"/>
      <c r="N69" s="45"/>
      <c r="O69" s="45"/>
    </row>
    <row r="70" s="14" customFormat="1" ht="28.5" spans="1:15">
      <c r="A70" s="51"/>
      <c r="B70" s="27"/>
      <c r="C70" s="35"/>
      <c r="D70" s="36"/>
      <c r="E70" s="35"/>
      <c r="F70" s="36"/>
      <c r="G70" s="56"/>
      <c r="H70" s="55" t="s">
        <v>103</v>
      </c>
      <c r="I70" s="36"/>
      <c r="J70" s="45"/>
      <c r="L70" s="64"/>
      <c r="M70" s="45"/>
      <c r="N70" s="45"/>
      <c r="O70" s="45"/>
    </row>
    <row r="71" s="14" customFormat="1" ht="14.25" spans="1:15">
      <c r="A71" s="51"/>
      <c r="B71" s="27"/>
      <c r="C71" s="32" t="s">
        <v>104</v>
      </c>
      <c r="D71" s="31">
        <v>6</v>
      </c>
      <c r="E71" s="32" t="s">
        <v>105</v>
      </c>
      <c r="F71" s="31">
        <v>6</v>
      </c>
      <c r="G71" s="54" t="s">
        <v>106</v>
      </c>
      <c r="H71" s="58" t="s">
        <v>107</v>
      </c>
      <c r="I71" s="65">
        <v>6</v>
      </c>
      <c r="J71" s="45" t="s">
        <v>154</v>
      </c>
      <c r="K71" s="50" t="s">
        <v>152</v>
      </c>
      <c r="L71" s="64" t="s">
        <v>155</v>
      </c>
      <c r="M71" s="45"/>
      <c r="N71" s="45"/>
      <c r="O71" s="45"/>
    </row>
    <row r="72" s="14" customFormat="1" ht="14.25" spans="1:15">
      <c r="A72" s="51"/>
      <c r="B72" s="27"/>
      <c r="C72" s="32"/>
      <c r="D72" s="31"/>
      <c r="E72" s="32"/>
      <c r="F72" s="31"/>
      <c r="G72" s="54"/>
      <c r="H72" s="55" t="s">
        <v>108</v>
      </c>
      <c r="I72" s="66"/>
      <c r="J72" s="45"/>
      <c r="L72" s="45"/>
      <c r="M72" s="45"/>
      <c r="N72" s="45"/>
      <c r="O72" s="45"/>
    </row>
    <row r="73" s="14" customFormat="1" ht="28.5" spans="1:15">
      <c r="A73" s="51"/>
      <c r="B73" s="27"/>
      <c r="C73" s="35"/>
      <c r="D73" s="36"/>
      <c r="E73" s="35"/>
      <c r="F73" s="36"/>
      <c r="G73" s="56"/>
      <c r="H73" s="55" t="s">
        <v>109</v>
      </c>
      <c r="I73" s="67"/>
      <c r="J73" s="45"/>
      <c r="L73" s="45"/>
      <c r="M73" s="45"/>
      <c r="N73" s="45"/>
      <c r="O73" s="45"/>
    </row>
    <row r="74" s="14" customFormat="1" ht="28.5" spans="1:15">
      <c r="A74" s="51"/>
      <c r="B74" s="27"/>
      <c r="C74" s="29" t="s">
        <v>110</v>
      </c>
      <c r="D74" s="25">
        <v>6</v>
      </c>
      <c r="E74" s="29" t="s">
        <v>111</v>
      </c>
      <c r="F74" s="25">
        <v>6</v>
      </c>
      <c r="G74" s="52" t="s">
        <v>112</v>
      </c>
      <c r="H74" s="58" t="s">
        <v>113</v>
      </c>
      <c r="I74" s="65">
        <v>6</v>
      </c>
      <c r="J74" s="45" t="s">
        <v>156</v>
      </c>
      <c r="K74" s="50" t="s">
        <v>152</v>
      </c>
      <c r="L74" s="68" t="s">
        <v>157</v>
      </c>
      <c r="M74" s="45"/>
      <c r="N74" s="45"/>
      <c r="O74" s="45"/>
    </row>
    <row r="75" s="14" customFormat="1" ht="28.5" spans="1:15">
      <c r="A75" s="51"/>
      <c r="B75" s="27"/>
      <c r="C75" s="32"/>
      <c r="D75" s="31"/>
      <c r="E75" s="32"/>
      <c r="F75" s="31"/>
      <c r="G75" s="54"/>
      <c r="H75" s="55" t="s">
        <v>114</v>
      </c>
      <c r="I75" s="66"/>
      <c r="J75" s="45"/>
      <c r="L75" s="68"/>
      <c r="M75" s="45"/>
      <c r="N75" s="45"/>
      <c r="O75" s="45"/>
    </row>
    <row r="76" ht="28.5" spans="1:12">
      <c r="A76" s="51"/>
      <c r="B76" s="27"/>
      <c r="C76" s="35"/>
      <c r="D76" s="36"/>
      <c r="E76" s="35"/>
      <c r="F76" s="36"/>
      <c r="G76" s="56"/>
      <c r="H76" s="57" t="s">
        <v>115</v>
      </c>
      <c r="I76" s="67"/>
      <c r="L76" s="68"/>
    </row>
    <row r="77" ht="42.75" spans="1:12">
      <c r="A77" s="51"/>
      <c r="B77" s="27"/>
      <c r="C77" s="26" t="s">
        <v>116</v>
      </c>
      <c r="D77" s="27">
        <v>5</v>
      </c>
      <c r="E77" s="26" t="s">
        <v>117</v>
      </c>
      <c r="F77" s="27">
        <v>5</v>
      </c>
      <c r="G77" s="59" t="s">
        <v>118</v>
      </c>
      <c r="H77" s="57" t="s">
        <v>158</v>
      </c>
      <c r="I77" s="63">
        <v>4.85</v>
      </c>
      <c r="J77" s="45" t="s">
        <v>117</v>
      </c>
      <c r="K77" s="50" t="s">
        <v>152</v>
      </c>
      <c r="L77" s="70" t="s">
        <v>159</v>
      </c>
    </row>
    <row r="78" ht="14.25" spans="1:11">
      <c r="A78" s="60" t="s">
        <v>120</v>
      </c>
      <c r="B78" s="61"/>
      <c r="C78" s="62"/>
      <c r="D78" s="63">
        <f>SUM(D4:D77)</f>
        <v>100</v>
      </c>
      <c r="E78" s="63"/>
      <c r="F78" s="63">
        <f>SUM(F4:F77)</f>
        <v>100</v>
      </c>
      <c r="G78" s="63"/>
      <c r="H78" s="63"/>
      <c r="I78" s="63">
        <f>SUM(I4:I77)</f>
        <v>98.85</v>
      </c>
      <c r="J78" s="45" t="s">
        <v>160</v>
      </c>
      <c r="K78" s="14"/>
    </row>
    <row r="82" spans="12:12">
      <c r="L82" s="70" t="s">
        <v>161</v>
      </c>
    </row>
    <row r="83" spans="12:12">
      <c r="L83" s="17" t="s">
        <v>162</v>
      </c>
    </row>
    <row r="84" spans="12:12">
      <c r="L84" s="17" t="s">
        <v>163</v>
      </c>
    </row>
    <row r="86" ht="40.5" spans="5:12">
      <c r="E86" t="s">
        <v>164</v>
      </c>
      <c r="H86" s="17" t="s">
        <v>165</v>
      </c>
      <c r="L86" s="71" t="s">
        <v>166</v>
      </c>
    </row>
    <row r="87" spans="12:12">
      <c r="L87" s="17" t="s">
        <v>167</v>
      </c>
    </row>
    <row r="88" ht="27" spans="8:12">
      <c r="H88" s="17" t="s">
        <v>168</v>
      </c>
      <c r="L88" s="70"/>
    </row>
    <row r="89" ht="54" spans="8:12">
      <c r="H89" s="17" t="s">
        <v>169</v>
      </c>
      <c r="L89" s="71" t="s">
        <v>170</v>
      </c>
    </row>
    <row r="90" ht="27" spans="8:12">
      <c r="H90" s="17" t="s">
        <v>171</v>
      </c>
      <c r="L90" s="17" t="s">
        <v>172</v>
      </c>
    </row>
    <row r="91" ht="67.5" spans="8:12">
      <c r="H91" s="17" t="s">
        <v>173</v>
      </c>
      <c r="L91" s="71" t="s">
        <v>174</v>
      </c>
    </row>
    <row r="92" ht="27" spans="8:8">
      <c r="H92" s="17" t="s">
        <v>175</v>
      </c>
    </row>
  </sheetData>
  <mergeCells count="138">
    <mergeCell ref="A2:I2"/>
    <mergeCell ref="A78:B78"/>
    <mergeCell ref="A4:A31"/>
    <mergeCell ref="A32:A50"/>
    <mergeCell ref="A51:A64"/>
    <mergeCell ref="A65:A77"/>
    <mergeCell ref="B4:B31"/>
    <mergeCell ref="B32:B50"/>
    <mergeCell ref="B51:B64"/>
    <mergeCell ref="B65:B77"/>
    <mergeCell ref="C4:C13"/>
    <mergeCell ref="C14:C23"/>
    <mergeCell ref="C24:C31"/>
    <mergeCell ref="C32:C39"/>
    <mergeCell ref="C40:C50"/>
    <mergeCell ref="C51:C54"/>
    <mergeCell ref="C55:C57"/>
    <mergeCell ref="C58:C60"/>
    <mergeCell ref="C61:C64"/>
    <mergeCell ref="C65:C67"/>
    <mergeCell ref="C68:C70"/>
    <mergeCell ref="C71:C73"/>
    <mergeCell ref="C74:C76"/>
    <mergeCell ref="D4:D13"/>
    <mergeCell ref="D14:D23"/>
    <mergeCell ref="D24:D31"/>
    <mergeCell ref="D32:D34"/>
    <mergeCell ref="D35:D39"/>
    <mergeCell ref="D40:D43"/>
    <mergeCell ref="D44:D45"/>
    <mergeCell ref="D46:D50"/>
    <mergeCell ref="D51:D54"/>
    <mergeCell ref="D55:D57"/>
    <mergeCell ref="D58:D60"/>
    <mergeCell ref="D61:D64"/>
    <mergeCell ref="D65:D67"/>
    <mergeCell ref="D68:D70"/>
    <mergeCell ref="D71:D73"/>
    <mergeCell ref="D74:D76"/>
    <mergeCell ref="E4:E9"/>
    <mergeCell ref="E10:E13"/>
    <mergeCell ref="E14:E19"/>
    <mergeCell ref="E20:E23"/>
    <mergeCell ref="E24:E28"/>
    <mergeCell ref="E29:E31"/>
    <mergeCell ref="E32:E34"/>
    <mergeCell ref="E35:E39"/>
    <mergeCell ref="E40:E43"/>
    <mergeCell ref="E44:E45"/>
    <mergeCell ref="E46:E50"/>
    <mergeCell ref="E51:E54"/>
    <mergeCell ref="E55:E57"/>
    <mergeCell ref="E58:E60"/>
    <mergeCell ref="E61:E64"/>
    <mergeCell ref="E65:E67"/>
    <mergeCell ref="E68:E70"/>
    <mergeCell ref="E71:E73"/>
    <mergeCell ref="E74:E76"/>
    <mergeCell ref="F4:F9"/>
    <mergeCell ref="F10:F13"/>
    <mergeCell ref="F14:F19"/>
    <mergeCell ref="F20:F23"/>
    <mergeCell ref="F24:F28"/>
    <mergeCell ref="F29:F31"/>
    <mergeCell ref="F32:F34"/>
    <mergeCell ref="F35:F39"/>
    <mergeCell ref="F40:F43"/>
    <mergeCell ref="F44:F45"/>
    <mergeCell ref="F46:F50"/>
    <mergeCell ref="F51:F54"/>
    <mergeCell ref="F55:F57"/>
    <mergeCell ref="F58:F60"/>
    <mergeCell ref="F61:F64"/>
    <mergeCell ref="F65:F67"/>
    <mergeCell ref="F68:F70"/>
    <mergeCell ref="F71:F73"/>
    <mergeCell ref="F74:F76"/>
    <mergeCell ref="G4:G9"/>
    <mergeCell ref="G10:G13"/>
    <mergeCell ref="G14:G19"/>
    <mergeCell ref="G20:G23"/>
    <mergeCell ref="G24:G28"/>
    <mergeCell ref="G29:G31"/>
    <mergeCell ref="G32:G34"/>
    <mergeCell ref="G35:G39"/>
    <mergeCell ref="G40:G43"/>
    <mergeCell ref="G44:G45"/>
    <mergeCell ref="G46:G50"/>
    <mergeCell ref="G51:G54"/>
    <mergeCell ref="G55:G57"/>
    <mergeCell ref="G58:G60"/>
    <mergeCell ref="G61:G64"/>
    <mergeCell ref="G65:G67"/>
    <mergeCell ref="G68:G70"/>
    <mergeCell ref="G71:G73"/>
    <mergeCell ref="G74:G76"/>
    <mergeCell ref="H4:H5"/>
    <mergeCell ref="H10:H11"/>
    <mergeCell ref="H14:H16"/>
    <mergeCell ref="H20:H21"/>
    <mergeCell ref="H24:H25"/>
    <mergeCell ref="H29:H30"/>
    <mergeCell ref="H32:H33"/>
    <mergeCell ref="H35:H36"/>
    <mergeCell ref="H40:H43"/>
    <mergeCell ref="H44:H45"/>
    <mergeCell ref="H46:H47"/>
    <mergeCell ref="H51:H54"/>
    <mergeCell ref="H55:H57"/>
    <mergeCell ref="H58:H59"/>
    <mergeCell ref="H61:H62"/>
    <mergeCell ref="H63:H64"/>
    <mergeCell ref="I4:I9"/>
    <mergeCell ref="I10:I13"/>
    <mergeCell ref="I14:I19"/>
    <mergeCell ref="I20:I23"/>
    <mergeCell ref="I24:I28"/>
    <mergeCell ref="I29:I31"/>
    <mergeCell ref="I32:I34"/>
    <mergeCell ref="I35:I39"/>
    <mergeCell ref="I40:I43"/>
    <mergeCell ref="I44:I45"/>
    <mergeCell ref="I46:I50"/>
    <mergeCell ref="I51:I54"/>
    <mergeCell ref="I55:I57"/>
    <mergeCell ref="I58:I60"/>
    <mergeCell ref="I61:I64"/>
    <mergeCell ref="I65:I67"/>
    <mergeCell ref="I68:I70"/>
    <mergeCell ref="I71:I73"/>
    <mergeCell ref="I74:I76"/>
    <mergeCell ref="J51:J52"/>
    <mergeCell ref="K51:K52"/>
    <mergeCell ref="L65:L67"/>
    <mergeCell ref="L68:L70"/>
    <mergeCell ref="L71:L73"/>
    <mergeCell ref="L74:L76"/>
    <mergeCell ref="L77:L80"/>
  </mergeCells>
  <pageMargins left="0.75" right="0.75" top="1" bottom="1" header="0.5" footer="0.5"/>
  <pageSetup paperSize="9" scale="35"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92"/>
  <sheetViews>
    <sheetView topLeftCell="A64" workbookViewId="0">
      <pane xSplit="3" topLeftCell="G1" activePane="topRight" state="frozen"/>
      <selection/>
      <selection pane="topRight" activeCell="G99" sqref="G99"/>
    </sheetView>
  </sheetViews>
  <sheetFormatPr defaultColWidth="9" defaultRowHeight="13.5"/>
  <cols>
    <col min="1" max="1" width="8.625" customWidth="1"/>
    <col min="2" max="2" width="4.625" customWidth="1"/>
    <col min="3" max="3" width="9" style="15" customWidth="1"/>
    <col min="4" max="4" width="4.625" style="16" customWidth="1"/>
    <col min="5" max="5" width="9.25" customWidth="1"/>
    <col min="6" max="6" width="4.625" style="16" customWidth="1"/>
    <col min="7" max="7" width="20.375" customWidth="1"/>
    <col min="8" max="8" width="51.875" style="17" customWidth="1"/>
    <col min="9" max="9" width="28" customWidth="1"/>
    <col min="10" max="10" width="6.75" customWidth="1"/>
    <col min="11" max="11" width="19.25" style="17" customWidth="1"/>
    <col min="12" max="12" width="7" customWidth="1"/>
    <col min="13" max="13" width="70.125" style="17" customWidth="1"/>
    <col min="14" max="14" width="11.875" style="17" customWidth="1"/>
    <col min="15" max="15" width="9" style="17"/>
    <col min="16" max="16" width="18" style="17" customWidth="1"/>
  </cols>
  <sheetData>
    <row r="1" spans="1:8">
      <c r="A1" t="s">
        <v>0</v>
      </c>
      <c r="B1" s="16"/>
      <c r="E1" s="18"/>
      <c r="F1" s="19"/>
      <c r="G1" s="18"/>
      <c r="H1" s="19"/>
    </row>
    <row r="2" customFormat="1" ht="25.5" spans="1:16">
      <c r="A2" s="20" t="s">
        <v>1</v>
      </c>
      <c r="B2" s="20"/>
      <c r="C2" s="21"/>
      <c r="D2" s="20"/>
      <c r="E2" s="20"/>
      <c r="F2" s="20"/>
      <c r="G2" s="20"/>
      <c r="H2" s="22"/>
      <c r="I2" s="20"/>
      <c r="J2" s="20"/>
      <c r="K2" s="17"/>
      <c r="M2" s="17"/>
      <c r="N2" s="17"/>
      <c r="O2" s="17"/>
      <c r="P2" s="17"/>
    </row>
    <row r="3" s="14" customFormat="1" ht="14.25" spans="1:16">
      <c r="A3" s="23" t="s">
        <v>2</v>
      </c>
      <c r="B3" s="23" t="s">
        <v>3</v>
      </c>
      <c r="C3" s="23" t="s">
        <v>4</v>
      </c>
      <c r="D3" s="23" t="s">
        <v>3</v>
      </c>
      <c r="E3" s="23" t="s">
        <v>5</v>
      </c>
      <c r="F3" s="23" t="s">
        <v>6</v>
      </c>
      <c r="G3" s="23" t="s">
        <v>7</v>
      </c>
      <c r="H3" s="23" t="s">
        <v>8</v>
      </c>
      <c r="I3" s="23" t="s">
        <v>176</v>
      </c>
      <c r="J3" s="23" t="s">
        <v>9</v>
      </c>
      <c r="K3" s="45"/>
      <c r="M3" s="45"/>
      <c r="N3" s="45"/>
      <c r="O3" s="45"/>
      <c r="P3" s="45"/>
    </row>
    <row r="4" s="14" customFormat="1" ht="14.25" spans="1:16">
      <c r="A4" s="24" t="s">
        <v>10</v>
      </c>
      <c r="B4" s="25">
        <v>26</v>
      </c>
      <c r="C4" s="26" t="s">
        <v>11</v>
      </c>
      <c r="D4" s="27">
        <v>9.5</v>
      </c>
      <c r="E4" s="26" t="s">
        <v>12</v>
      </c>
      <c r="F4" s="27">
        <v>5</v>
      </c>
      <c r="G4" s="28" t="s">
        <v>13</v>
      </c>
      <c r="H4" s="29" t="s">
        <v>177</v>
      </c>
      <c r="I4" s="46" t="s">
        <v>178</v>
      </c>
      <c r="J4" s="24">
        <v>5</v>
      </c>
      <c r="K4" s="45"/>
      <c r="M4" s="45"/>
      <c r="N4" s="45"/>
      <c r="O4" s="45"/>
      <c r="P4" s="45"/>
    </row>
    <row r="5" s="14" customFormat="1" ht="14.25" spans="1:16">
      <c r="A5" s="30"/>
      <c r="B5" s="31"/>
      <c r="C5" s="26"/>
      <c r="D5" s="27"/>
      <c r="E5" s="26"/>
      <c r="F5" s="27"/>
      <c r="G5" s="28"/>
      <c r="H5" s="32"/>
      <c r="I5" s="46"/>
      <c r="J5" s="30"/>
      <c r="K5" s="45"/>
      <c r="M5" s="45"/>
      <c r="N5" s="45"/>
      <c r="O5" s="45"/>
      <c r="P5" s="45"/>
    </row>
    <row r="6" s="14" customFormat="1" ht="14.25" spans="1:16">
      <c r="A6" s="30"/>
      <c r="B6" s="31"/>
      <c r="C6" s="26"/>
      <c r="D6" s="27"/>
      <c r="E6" s="26"/>
      <c r="F6" s="27"/>
      <c r="G6" s="28"/>
      <c r="H6" s="32" t="s">
        <v>179</v>
      </c>
      <c r="I6" s="46"/>
      <c r="J6" s="30"/>
      <c r="K6" s="45"/>
      <c r="M6" s="45"/>
      <c r="N6" s="45"/>
      <c r="O6" s="45"/>
      <c r="P6" s="45"/>
    </row>
    <row r="7" s="14" customFormat="1" ht="28.5" spans="1:16">
      <c r="A7" s="30"/>
      <c r="B7" s="31"/>
      <c r="C7" s="26"/>
      <c r="D7" s="27"/>
      <c r="E7" s="26"/>
      <c r="F7" s="27"/>
      <c r="G7" s="28"/>
      <c r="H7" s="32" t="s">
        <v>180</v>
      </c>
      <c r="I7" s="46"/>
      <c r="J7" s="30"/>
      <c r="K7" s="45"/>
      <c r="M7" s="45"/>
      <c r="N7" s="45"/>
      <c r="O7" s="45"/>
      <c r="P7" s="45"/>
    </row>
    <row r="8" s="14" customFormat="1" ht="28.5" spans="1:16">
      <c r="A8" s="30"/>
      <c r="B8" s="31"/>
      <c r="C8" s="26"/>
      <c r="D8" s="27"/>
      <c r="E8" s="26"/>
      <c r="F8" s="27"/>
      <c r="G8" s="28"/>
      <c r="H8" s="32" t="s">
        <v>181</v>
      </c>
      <c r="I8" s="46"/>
      <c r="J8" s="30"/>
      <c r="K8" s="45"/>
      <c r="M8" s="45"/>
      <c r="N8" s="45"/>
      <c r="O8" s="45"/>
      <c r="P8" s="45"/>
    </row>
    <row r="9" s="14" customFormat="1" ht="28.5" spans="1:16">
      <c r="A9" s="30"/>
      <c r="B9" s="31"/>
      <c r="C9" s="26"/>
      <c r="D9" s="27"/>
      <c r="E9" s="26"/>
      <c r="F9" s="27"/>
      <c r="G9" s="28"/>
      <c r="H9" s="32" t="s">
        <v>182</v>
      </c>
      <c r="I9" s="46"/>
      <c r="J9" s="37"/>
      <c r="K9" s="45"/>
      <c r="M9" s="45"/>
      <c r="N9" s="45"/>
      <c r="O9" s="45"/>
      <c r="P9" s="45"/>
    </row>
    <row r="10" s="14" customFormat="1" ht="14.25" spans="1:16">
      <c r="A10" s="30"/>
      <c r="B10" s="31"/>
      <c r="C10" s="26"/>
      <c r="D10" s="27"/>
      <c r="E10" s="26" t="s">
        <v>19</v>
      </c>
      <c r="F10" s="27">
        <v>4.5</v>
      </c>
      <c r="G10" s="28" t="s">
        <v>20</v>
      </c>
      <c r="H10" s="29" t="s">
        <v>183</v>
      </c>
      <c r="I10" s="46" t="s">
        <v>184</v>
      </c>
      <c r="J10" s="24">
        <v>4.5</v>
      </c>
      <c r="K10" s="45"/>
      <c r="M10" s="45"/>
      <c r="N10" s="45"/>
      <c r="O10" s="45"/>
      <c r="P10" s="45"/>
    </row>
    <row r="11" s="14" customFormat="1" ht="14.25" spans="1:16">
      <c r="A11" s="30"/>
      <c r="B11" s="31"/>
      <c r="C11" s="26"/>
      <c r="D11" s="27"/>
      <c r="E11" s="26"/>
      <c r="F11" s="27"/>
      <c r="G11" s="28"/>
      <c r="H11" s="32"/>
      <c r="I11" s="46"/>
      <c r="J11" s="30"/>
      <c r="K11" s="45"/>
      <c r="M11" s="45"/>
      <c r="N11" s="45"/>
      <c r="O11" s="45"/>
      <c r="P11" s="45"/>
    </row>
    <row r="12" s="14" customFormat="1" ht="14.25" spans="1:16">
      <c r="A12" s="30"/>
      <c r="B12" s="31"/>
      <c r="C12" s="26"/>
      <c r="D12" s="27"/>
      <c r="E12" s="26"/>
      <c r="F12" s="27"/>
      <c r="G12" s="28"/>
      <c r="H12" s="32" t="s">
        <v>185</v>
      </c>
      <c r="I12" s="46"/>
      <c r="J12" s="30"/>
      <c r="K12" s="45"/>
      <c r="M12" s="45"/>
      <c r="N12" s="45"/>
      <c r="O12" s="45"/>
      <c r="P12" s="45"/>
    </row>
    <row r="13" s="14" customFormat="1" ht="28.5" spans="1:16">
      <c r="A13" s="30"/>
      <c r="B13" s="31"/>
      <c r="C13" s="26"/>
      <c r="D13" s="27"/>
      <c r="E13" s="26"/>
      <c r="F13" s="27"/>
      <c r="G13" s="28"/>
      <c r="H13" s="32" t="s">
        <v>186</v>
      </c>
      <c r="I13" s="46"/>
      <c r="J13" s="37"/>
      <c r="K13" s="45"/>
      <c r="M13" s="45"/>
      <c r="N13" s="45"/>
      <c r="O13" s="45"/>
      <c r="P13" s="45"/>
    </row>
    <row r="14" s="14" customFormat="1" ht="14.25" spans="1:16">
      <c r="A14" s="30"/>
      <c r="B14" s="31"/>
      <c r="C14" s="29" t="s">
        <v>24</v>
      </c>
      <c r="D14" s="25">
        <v>8.5</v>
      </c>
      <c r="E14" s="26" t="s">
        <v>25</v>
      </c>
      <c r="F14" s="27">
        <v>4</v>
      </c>
      <c r="G14" s="28" t="s">
        <v>26</v>
      </c>
      <c r="H14" s="29" t="s">
        <v>187</v>
      </c>
      <c r="I14" s="46" t="s">
        <v>188</v>
      </c>
      <c r="J14" s="24">
        <v>4</v>
      </c>
      <c r="K14" s="45"/>
      <c r="M14" s="45"/>
      <c r="N14" s="45"/>
      <c r="O14" s="45"/>
      <c r="P14" s="45"/>
    </row>
    <row r="15" s="14" customFormat="1" ht="14.25" spans="1:16">
      <c r="A15" s="30"/>
      <c r="B15" s="31"/>
      <c r="C15" s="32"/>
      <c r="D15" s="31"/>
      <c r="E15" s="26"/>
      <c r="F15" s="27"/>
      <c r="G15" s="28"/>
      <c r="H15" s="32"/>
      <c r="I15" s="46"/>
      <c r="J15" s="30"/>
      <c r="K15" s="45"/>
      <c r="M15" s="45"/>
      <c r="N15" s="45"/>
      <c r="O15" s="45"/>
      <c r="P15" s="45"/>
    </row>
    <row r="16" s="14" customFormat="1" ht="14.25" spans="1:16">
      <c r="A16" s="30"/>
      <c r="B16" s="31"/>
      <c r="C16" s="32"/>
      <c r="D16" s="31"/>
      <c r="E16" s="26"/>
      <c r="F16" s="27"/>
      <c r="G16" s="28"/>
      <c r="H16" s="32" t="s">
        <v>189</v>
      </c>
      <c r="I16" s="46"/>
      <c r="J16" s="30"/>
      <c r="K16" s="45"/>
      <c r="M16" s="45"/>
      <c r="N16" s="45"/>
      <c r="O16" s="45"/>
      <c r="P16" s="45"/>
    </row>
    <row r="17" s="14" customFormat="1" ht="14.25" spans="1:16">
      <c r="A17" s="30"/>
      <c r="B17" s="31"/>
      <c r="C17" s="32"/>
      <c r="D17" s="31"/>
      <c r="E17" s="26"/>
      <c r="F17" s="27"/>
      <c r="G17" s="28"/>
      <c r="H17" s="32" t="s">
        <v>190</v>
      </c>
      <c r="I17" s="46"/>
      <c r="J17" s="30"/>
      <c r="K17" s="45"/>
      <c r="M17" s="45"/>
      <c r="N17" s="45"/>
      <c r="O17" s="45"/>
      <c r="P17" s="45"/>
    </row>
    <row r="18" s="14" customFormat="1" ht="28.5" spans="1:16">
      <c r="A18" s="30"/>
      <c r="B18" s="31"/>
      <c r="C18" s="32"/>
      <c r="D18" s="31"/>
      <c r="E18" s="26"/>
      <c r="F18" s="27"/>
      <c r="G18" s="28"/>
      <c r="H18" s="32" t="s">
        <v>191</v>
      </c>
      <c r="I18" s="46"/>
      <c r="J18" s="30"/>
      <c r="K18" s="45"/>
      <c r="M18" s="45"/>
      <c r="N18" s="45"/>
      <c r="O18" s="45"/>
      <c r="P18" s="45"/>
    </row>
    <row r="19" s="14" customFormat="1" ht="14.25" spans="1:16">
      <c r="A19" s="30"/>
      <c r="B19" s="31"/>
      <c r="C19" s="32"/>
      <c r="D19" s="31"/>
      <c r="E19" s="26"/>
      <c r="F19" s="27"/>
      <c r="G19" s="28"/>
      <c r="H19" s="32" t="s">
        <v>192</v>
      </c>
      <c r="I19" s="46"/>
      <c r="J19" s="37"/>
      <c r="K19" s="45"/>
      <c r="M19" s="45"/>
      <c r="N19" s="45"/>
      <c r="O19" s="45"/>
      <c r="P19" s="45"/>
    </row>
    <row r="20" s="14" customFormat="1" ht="14.25" spans="1:16">
      <c r="A20" s="30"/>
      <c r="B20" s="31"/>
      <c r="C20" s="32"/>
      <c r="D20" s="31"/>
      <c r="E20" s="29" t="s">
        <v>31</v>
      </c>
      <c r="F20" s="27">
        <v>4.5</v>
      </c>
      <c r="G20" s="28" t="s">
        <v>32</v>
      </c>
      <c r="H20" s="33" t="s">
        <v>193</v>
      </c>
      <c r="I20" s="46" t="s">
        <v>194</v>
      </c>
      <c r="J20" s="24">
        <v>4.5</v>
      </c>
      <c r="K20" s="45"/>
      <c r="M20" s="45"/>
      <c r="N20" s="45"/>
      <c r="O20" s="45"/>
      <c r="P20" s="45"/>
    </row>
    <row r="21" s="14" customFormat="1" ht="14.25" spans="1:16">
      <c r="A21" s="30"/>
      <c r="B21" s="31"/>
      <c r="C21" s="32"/>
      <c r="D21" s="31"/>
      <c r="E21" s="32"/>
      <c r="F21" s="27"/>
      <c r="G21" s="28"/>
      <c r="H21" s="34"/>
      <c r="I21" s="46"/>
      <c r="J21" s="30"/>
      <c r="K21" s="45"/>
      <c r="M21" s="45"/>
      <c r="N21" s="45"/>
      <c r="O21" s="45"/>
      <c r="P21" s="45"/>
    </row>
    <row r="22" s="14" customFormat="1" ht="14.25" spans="1:16">
      <c r="A22" s="30"/>
      <c r="B22" s="31"/>
      <c r="C22" s="32"/>
      <c r="D22" s="31"/>
      <c r="E22" s="32"/>
      <c r="F22" s="27"/>
      <c r="G22" s="28"/>
      <c r="H22" s="34" t="s">
        <v>195</v>
      </c>
      <c r="I22" s="46"/>
      <c r="J22" s="30"/>
      <c r="K22" s="45"/>
      <c r="M22" s="45"/>
      <c r="N22" s="45"/>
      <c r="O22" s="45"/>
      <c r="P22" s="45"/>
    </row>
    <row r="23" s="14" customFormat="1" ht="14.25" spans="1:16">
      <c r="A23" s="30"/>
      <c r="B23" s="31"/>
      <c r="C23" s="35"/>
      <c r="D23" s="36"/>
      <c r="E23" s="35"/>
      <c r="F23" s="27"/>
      <c r="G23" s="28"/>
      <c r="H23" s="34" t="s">
        <v>196</v>
      </c>
      <c r="I23" s="46"/>
      <c r="J23" s="37"/>
      <c r="K23" s="45"/>
      <c r="M23" s="45"/>
      <c r="N23" s="45"/>
      <c r="O23" s="45"/>
      <c r="P23" s="45"/>
    </row>
    <row r="24" s="14" customFormat="1" ht="14.25" spans="1:16">
      <c r="A24" s="30"/>
      <c r="B24" s="31"/>
      <c r="C24" s="26" t="s">
        <v>36</v>
      </c>
      <c r="D24" s="27">
        <v>8</v>
      </c>
      <c r="E24" s="26" t="s">
        <v>37</v>
      </c>
      <c r="F24" s="27">
        <v>4</v>
      </c>
      <c r="G24" s="28" t="s">
        <v>38</v>
      </c>
      <c r="H24" s="33" t="s">
        <v>197</v>
      </c>
      <c r="I24" s="46" t="s">
        <v>198</v>
      </c>
      <c r="J24" s="24">
        <v>4</v>
      </c>
      <c r="K24" s="45"/>
      <c r="M24" s="45"/>
      <c r="N24" s="45"/>
      <c r="O24" s="45"/>
      <c r="P24" s="45"/>
    </row>
    <row r="25" s="14" customFormat="1" ht="14.25" spans="1:16">
      <c r="A25" s="30"/>
      <c r="B25" s="31"/>
      <c r="C25" s="26"/>
      <c r="D25" s="27"/>
      <c r="E25" s="26"/>
      <c r="F25" s="27"/>
      <c r="G25" s="28"/>
      <c r="H25" s="34"/>
      <c r="I25" s="46"/>
      <c r="J25" s="30"/>
      <c r="K25" s="45"/>
      <c r="M25" s="45"/>
      <c r="N25" s="45"/>
      <c r="O25" s="45"/>
      <c r="P25" s="45"/>
    </row>
    <row r="26" s="14" customFormat="1" ht="14.25" spans="1:16">
      <c r="A26" s="30"/>
      <c r="B26" s="31"/>
      <c r="C26" s="26"/>
      <c r="D26" s="27"/>
      <c r="E26" s="26"/>
      <c r="F26" s="27"/>
      <c r="G26" s="28"/>
      <c r="H26" s="34" t="s">
        <v>199</v>
      </c>
      <c r="I26" s="46"/>
      <c r="J26" s="30"/>
      <c r="K26" s="45"/>
      <c r="M26" s="45"/>
      <c r="N26" s="45"/>
      <c r="O26" s="45"/>
      <c r="P26" s="45"/>
    </row>
    <row r="27" s="14" customFormat="1" ht="28.5" spans="1:16">
      <c r="A27" s="30"/>
      <c r="B27" s="31"/>
      <c r="C27" s="26"/>
      <c r="D27" s="27"/>
      <c r="E27" s="26"/>
      <c r="F27" s="27"/>
      <c r="G27" s="28"/>
      <c r="H27" s="34" t="s">
        <v>200</v>
      </c>
      <c r="I27" s="46"/>
      <c r="J27" s="30"/>
      <c r="K27" s="45"/>
      <c r="M27" s="45"/>
      <c r="N27" s="45"/>
      <c r="O27" s="45"/>
      <c r="P27" s="45"/>
    </row>
    <row r="28" s="14" customFormat="1" ht="28.5" spans="1:16">
      <c r="A28" s="30"/>
      <c r="B28" s="31"/>
      <c r="C28" s="26"/>
      <c r="D28" s="27"/>
      <c r="E28" s="26"/>
      <c r="F28" s="27"/>
      <c r="G28" s="28"/>
      <c r="H28" s="34" t="s">
        <v>201</v>
      </c>
      <c r="I28" s="46"/>
      <c r="J28" s="37"/>
      <c r="K28" s="45"/>
      <c r="M28" s="45"/>
      <c r="N28" s="45"/>
      <c r="O28" s="45"/>
      <c r="P28" s="45"/>
    </row>
    <row r="29" s="14" customFormat="1" ht="14.25" spans="1:16">
      <c r="A29" s="30"/>
      <c r="B29" s="31"/>
      <c r="C29" s="26"/>
      <c r="D29" s="27"/>
      <c r="E29" s="26" t="s">
        <v>43</v>
      </c>
      <c r="F29" s="27">
        <v>4</v>
      </c>
      <c r="G29" s="28" t="s">
        <v>44</v>
      </c>
      <c r="H29" s="33" t="s">
        <v>202</v>
      </c>
      <c r="I29" s="46" t="s">
        <v>203</v>
      </c>
      <c r="J29" s="24">
        <v>4</v>
      </c>
      <c r="K29" s="45"/>
      <c r="M29" s="45"/>
      <c r="N29" s="45"/>
      <c r="O29" s="45"/>
      <c r="P29" s="45"/>
    </row>
    <row r="30" s="14" customFormat="1" ht="14.25" spans="1:16">
      <c r="A30" s="30"/>
      <c r="B30" s="31"/>
      <c r="C30" s="26"/>
      <c r="D30" s="27"/>
      <c r="E30" s="26"/>
      <c r="F30" s="27"/>
      <c r="G30" s="28"/>
      <c r="H30" s="34"/>
      <c r="I30" s="46"/>
      <c r="J30" s="30"/>
      <c r="K30" s="45"/>
      <c r="M30" s="45"/>
      <c r="N30" s="45"/>
      <c r="O30" s="45"/>
      <c r="P30" s="45"/>
    </row>
    <row r="31" s="14" customFormat="1" ht="28.5" spans="1:16">
      <c r="A31" s="37"/>
      <c r="B31" s="36"/>
      <c r="C31" s="26"/>
      <c r="D31" s="27"/>
      <c r="E31" s="26"/>
      <c r="F31" s="27"/>
      <c r="G31" s="28"/>
      <c r="H31" s="34" t="s">
        <v>204</v>
      </c>
      <c r="I31" s="46"/>
      <c r="J31" s="37"/>
      <c r="K31" s="45"/>
      <c r="M31" s="45"/>
      <c r="N31" s="45"/>
      <c r="O31" s="45"/>
      <c r="P31" s="45"/>
    </row>
    <row r="32" s="14" customFormat="1" ht="14.25" spans="1:16">
      <c r="A32" s="24" t="s">
        <v>47</v>
      </c>
      <c r="B32" s="25">
        <v>25</v>
      </c>
      <c r="C32" s="29" t="s">
        <v>48</v>
      </c>
      <c r="D32" s="27">
        <v>4</v>
      </c>
      <c r="E32" s="26" t="s">
        <v>49</v>
      </c>
      <c r="F32" s="27">
        <v>4</v>
      </c>
      <c r="G32" s="28" t="s">
        <v>50</v>
      </c>
      <c r="H32" s="33" t="s">
        <v>205</v>
      </c>
      <c r="I32" s="46" t="s">
        <v>203</v>
      </c>
      <c r="J32" s="24"/>
      <c r="K32" s="45"/>
      <c r="M32" s="45"/>
      <c r="N32" s="45"/>
      <c r="O32" s="45"/>
      <c r="P32" s="45"/>
    </row>
    <row r="33" s="14" customFormat="1" ht="14.25" spans="1:16">
      <c r="A33" s="30"/>
      <c r="B33" s="31"/>
      <c r="C33" s="32"/>
      <c r="D33" s="27"/>
      <c r="E33" s="26"/>
      <c r="F33" s="27"/>
      <c r="G33" s="28"/>
      <c r="H33" s="34"/>
      <c r="I33" s="46"/>
      <c r="J33" s="30"/>
      <c r="K33" s="45"/>
      <c r="M33" s="45"/>
      <c r="N33" s="45"/>
      <c r="O33" s="45"/>
      <c r="P33" s="45"/>
    </row>
    <row r="34" s="14" customFormat="1" ht="14.25" spans="1:16">
      <c r="A34" s="30"/>
      <c r="B34" s="31"/>
      <c r="C34" s="32"/>
      <c r="D34" s="27"/>
      <c r="E34" s="26"/>
      <c r="F34" s="27"/>
      <c r="G34" s="28"/>
      <c r="H34" s="34" t="s">
        <v>206</v>
      </c>
      <c r="I34" s="46"/>
      <c r="J34" s="37"/>
      <c r="K34" s="45"/>
      <c r="M34" s="45"/>
      <c r="N34" s="45"/>
      <c r="O34" s="45"/>
      <c r="P34" s="45"/>
    </row>
    <row r="35" s="14" customFormat="1" ht="14.25" spans="1:16">
      <c r="A35" s="30"/>
      <c r="B35" s="31"/>
      <c r="C35" s="32"/>
      <c r="D35" s="27">
        <v>6</v>
      </c>
      <c r="E35" s="26" t="s">
        <v>53</v>
      </c>
      <c r="F35" s="27">
        <v>6</v>
      </c>
      <c r="G35" s="28" t="s">
        <v>54</v>
      </c>
      <c r="H35" s="33" t="s">
        <v>207</v>
      </c>
      <c r="I35" s="46" t="s">
        <v>198</v>
      </c>
      <c r="J35" s="24"/>
      <c r="K35" s="45"/>
      <c r="M35" s="45"/>
      <c r="N35" s="45"/>
      <c r="O35" s="45"/>
      <c r="P35" s="45"/>
    </row>
    <row r="36" s="14" customFormat="1" ht="14.25" spans="1:16">
      <c r="A36" s="30"/>
      <c r="B36" s="31"/>
      <c r="C36" s="32"/>
      <c r="D36" s="27"/>
      <c r="E36" s="26"/>
      <c r="F36" s="27"/>
      <c r="G36" s="28"/>
      <c r="H36" s="34"/>
      <c r="I36" s="46"/>
      <c r="J36" s="30"/>
      <c r="K36" s="45"/>
      <c r="M36" s="45"/>
      <c r="N36" s="45"/>
      <c r="O36" s="45"/>
      <c r="P36" s="45"/>
    </row>
    <row r="37" s="14" customFormat="1" ht="14.25" spans="1:16">
      <c r="A37" s="30"/>
      <c r="B37" s="31"/>
      <c r="C37" s="32"/>
      <c r="D37" s="27"/>
      <c r="E37" s="26"/>
      <c r="F37" s="27"/>
      <c r="G37" s="28"/>
      <c r="H37" s="34" t="s">
        <v>208</v>
      </c>
      <c r="I37" s="46"/>
      <c r="J37" s="30"/>
      <c r="K37" s="45"/>
      <c r="M37" s="45"/>
      <c r="N37" s="45"/>
      <c r="O37" s="45"/>
      <c r="P37" s="45"/>
    </row>
    <row r="38" s="14" customFormat="1" ht="28.5" spans="1:16">
      <c r="A38" s="30"/>
      <c r="B38" s="31"/>
      <c r="C38" s="32"/>
      <c r="D38" s="27"/>
      <c r="E38" s="26"/>
      <c r="F38" s="27"/>
      <c r="G38" s="28"/>
      <c r="H38" s="34" t="s">
        <v>209</v>
      </c>
      <c r="I38" s="46"/>
      <c r="J38" s="30"/>
      <c r="K38" s="45"/>
      <c r="M38" s="45"/>
      <c r="N38" s="45"/>
      <c r="O38" s="45"/>
      <c r="P38" s="45"/>
    </row>
    <row r="39" s="14" customFormat="1" ht="28.5" spans="1:16">
      <c r="A39" s="30"/>
      <c r="B39" s="31"/>
      <c r="C39" s="35"/>
      <c r="D39" s="27"/>
      <c r="E39" s="26"/>
      <c r="F39" s="27"/>
      <c r="G39" s="28"/>
      <c r="H39" s="38" t="s">
        <v>210</v>
      </c>
      <c r="I39" s="46"/>
      <c r="J39" s="37"/>
      <c r="K39" s="45"/>
      <c r="M39" s="45"/>
      <c r="N39" s="45"/>
      <c r="O39" s="45"/>
      <c r="P39" s="45"/>
    </row>
    <row r="40" s="14" customFormat="1" ht="14.25" spans="1:16">
      <c r="A40" s="30"/>
      <c r="B40" s="31"/>
      <c r="C40" s="29" t="s">
        <v>59</v>
      </c>
      <c r="D40" s="25">
        <v>6</v>
      </c>
      <c r="E40" s="29" t="s">
        <v>60</v>
      </c>
      <c r="F40" s="25">
        <v>6</v>
      </c>
      <c r="G40" s="39" t="s">
        <v>61</v>
      </c>
      <c r="H40" s="33" t="s">
        <v>211</v>
      </c>
      <c r="I40" s="47" t="s">
        <v>212</v>
      </c>
      <c r="J40" s="30"/>
      <c r="K40" s="45"/>
      <c r="M40" s="45"/>
      <c r="N40" s="45"/>
      <c r="O40" s="45"/>
      <c r="P40" s="45"/>
    </row>
    <row r="41" s="14" customFormat="1" ht="14.25" spans="1:16">
      <c r="A41" s="30"/>
      <c r="B41" s="31"/>
      <c r="C41" s="32"/>
      <c r="D41" s="31"/>
      <c r="E41" s="32"/>
      <c r="F41" s="31"/>
      <c r="G41" s="40"/>
      <c r="H41" s="34"/>
      <c r="I41" s="48"/>
      <c r="J41" s="30"/>
      <c r="K41" s="45"/>
      <c r="M41" s="45"/>
      <c r="N41" s="45"/>
      <c r="O41" s="45"/>
      <c r="P41" s="45"/>
    </row>
    <row r="42" s="14" customFormat="1" ht="28.5" spans="1:16">
      <c r="A42" s="30"/>
      <c r="B42" s="31"/>
      <c r="C42" s="32"/>
      <c r="D42" s="31"/>
      <c r="E42" s="32"/>
      <c r="F42" s="31"/>
      <c r="G42" s="40"/>
      <c r="H42" s="34" t="s">
        <v>213</v>
      </c>
      <c r="I42" s="48"/>
      <c r="J42" s="30"/>
      <c r="K42" s="45"/>
      <c r="M42" s="45"/>
      <c r="N42" s="45"/>
      <c r="O42" s="45"/>
      <c r="P42" s="45"/>
    </row>
    <row r="43" s="14" customFormat="1" ht="28.5" spans="1:16">
      <c r="A43" s="30"/>
      <c r="B43" s="31"/>
      <c r="C43" s="32"/>
      <c r="D43" s="36"/>
      <c r="E43" s="35"/>
      <c r="F43" s="36"/>
      <c r="G43" s="41"/>
      <c r="H43" s="38" t="s">
        <v>214</v>
      </c>
      <c r="I43" s="49"/>
      <c r="J43" s="37"/>
      <c r="K43" s="45"/>
      <c r="M43" s="45"/>
      <c r="N43" s="45"/>
      <c r="O43" s="45"/>
      <c r="P43" s="45"/>
    </row>
    <row r="44" s="14" customFormat="1" ht="30" spans="1:16">
      <c r="A44" s="30"/>
      <c r="B44" s="31"/>
      <c r="C44" s="32"/>
      <c r="D44" s="27">
        <v>4</v>
      </c>
      <c r="E44" s="26" t="s">
        <v>63</v>
      </c>
      <c r="F44" s="27">
        <v>4</v>
      </c>
      <c r="G44" s="28" t="s">
        <v>64</v>
      </c>
      <c r="H44" s="33" t="s">
        <v>215</v>
      </c>
      <c r="I44" s="46" t="s">
        <v>216</v>
      </c>
      <c r="J44" s="24"/>
      <c r="K44" s="45"/>
      <c r="M44" s="45"/>
      <c r="N44" s="45"/>
      <c r="O44" s="45"/>
      <c r="P44" s="45"/>
    </row>
    <row r="45" s="14" customFormat="1" ht="28.5" spans="1:16">
      <c r="A45" s="30"/>
      <c r="B45" s="31"/>
      <c r="C45" s="32"/>
      <c r="D45" s="27"/>
      <c r="E45" s="26"/>
      <c r="F45" s="27"/>
      <c r="G45" s="28"/>
      <c r="H45" s="34" t="s">
        <v>217</v>
      </c>
      <c r="I45" s="46"/>
      <c r="J45" s="37"/>
      <c r="K45" s="45"/>
      <c r="M45" s="45"/>
      <c r="N45" s="45"/>
      <c r="O45" s="45"/>
      <c r="P45" s="45"/>
    </row>
    <row r="46" s="14" customFormat="1" ht="14.25" spans="1:16">
      <c r="A46" s="30"/>
      <c r="B46" s="31"/>
      <c r="C46" s="32"/>
      <c r="D46" s="27">
        <v>5</v>
      </c>
      <c r="E46" s="26" t="s">
        <v>66</v>
      </c>
      <c r="F46" s="27">
        <v>5</v>
      </c>
      <c r="G46" s="28" t="s">
        <v>67</v>
      </c>
      <c r="H46" s="33" t="s">
        <v>218</v>
      </c>
      <c r="I46" s="46" t="s">
        <v>219</v>
      </c>
      <c r="J46" s="24"/>
      <c r="K46" s="45"/>
      <c r="M46" s="45"/>
      <c r="N46" s="45"/>
      <c r="O46" s="45"/>
      <c r="P46" s="45"/>
    </row>
    <row r="47" s="14" customFormat="1" ht="14.25" spans="1:16">
      <c r="A47" s="30"/>
      <c r="B47" s="31"/>
      <c r="C47" s="32"/>
      <c r="D47" s="27"/>
      <c r="E47" s="26"/>
      <c r="F47" s="27"/>
      <c r="G47" s="28"/>
      <c r="H47" s="34"/>
      <c r="I47" s="46"/>
      <c r="J47" s="30"/>
      <c r="K47" s="45"/>
      <c r="M47" s="45"/>
      <c r="N47" s="45"/>
      <c r="O47" s="45"/>
      <c r="P47" s="45"/>
    </row>
    <row r="48" s="14" customFormat="1" ht="14.25" spans="1:16">
      <c r="A48" s="30"/>
      <c r="B48" s="31"/>
      <c r="C48" s="32"/>
      <c r="D48" s="27"/>
      <c r="E48" s="26"/>
      <c r="F48" s="27"/>
      <c r="G48" s="28"/>
      <c r="H48" s="34" t="s">
        <v>220</v>
      </c>
      <c r="I48" s="46"/>
      <c r="J48" s="30"/>
      <c r="K48" s="45"/>
      <c r="M48" s="45"/>
      <c r="N48" s="45"/>
      <c r="O48" s="45"/>
      <c r="P48" s="45"/>
    </row>
    <row r="49" s="14" customFormat="1" ht="14.25" spans="1:16">
      <c r="A49" s="30"/>
      <c r="B49" s="31"/>
      <c r="C49" s="32"/>
      <c r="D49" s="27"/>
      <c r="E49" s="26"/>
      <c r="F49" s="27"/>
      <c r="G49" s="28"/>
      <c r="H49" s="34" t="s">
        <v>221</v>
      </c>
      <c r="I49" s="46"/>
      <c r="J49" s="30"/>
      <c r="K49" s="45"/>
      <c r="M49" s="45"/>
      <c r="N49" s="45"/>
      <c r="O49" s="45"/>
      <c r="P49" s="45"/>
    </row>
    <row r="50" s="14" customFormat="1" ht="28.5" spans="1:16">
      <c r="A50" s="37"/>
      <c r="B50" s="36"/>
      <c r="C50" s="35"/>
      <c r="D50" s="27"/>
      <c r="E50" s="26"/>
      <c r="F50" s="27"/>
      <c r="G50" s="28"/>
      <c r="H50" s="38" t="s">
        <v>222</v>
      </c>
      <c r="I50" s="46"/>
      <c r="J50" s="37"/>
      <c r="K50" s="45"/>
      <c r="M50" s="45"/>
      <c r="N50" s="45"/>
      <c r="O50" s="45"/>
      <c r="P50" s="45"/>
    </row>
    <row r="51" s="14" customFormat="1" ht="14.25" spans="1:16">
      <c r="A51" s="30" t="s">
        <v>72</v>
      </c>
      <c r="B51" s="31">
        <v>20</v>
      </c>
      <c r="C51" s="32" t="s">
        <v>73</v>
      </c>
      <c r="D51" s="25">
        <v>6</v>
      </c>
      <c r="E51" s="29" t="s">
        <v>74</v>
      </c>
      <c r="F51" s="25">
        <v>6</v>
      </c>
      <c r="G51" s="42" t="s">
        <v>223</v>
      </c>
      <c r="H51" s="34" t="s">
        <v>224</v>
      </c>
      <c r="I51" s="47" t="s">
        <v>225</v>
      </c>
      <c r="J51" s="30"/>
      <c r="K51" s="45"/>
      <c r="M51" s="45"/>
      <c r="N51" s="45"/>
      <c r="O51" s="45"/>
      <c r="P51" s="45"/>
    </row>
    <row r="52" s="14" customFormat="1" ht="14.25" spans="1:16">
      <c r="A52" s="30"/>
      <c r="B52" s="31"/>
      <c r="C52" s="32"/>
      <c r="D52" s="31"/>
      <c r="E52" s="32"/>
      <c r="F52" s="31"/>
      <c r="G52" s="43"/>
      <c r="H52" s="34"/>
      <c r="I52" s="48"/>
      <c r="J52" s="30"/>
      <c r="K52" s="45" t="s">
        <v>140</v>
      </c>
      <c r="L52" s="14">
        <v>871</v>
      </c>
      <c r="M52" s="45"/>
      <c r="N52" s="45"/>
      <c r="O52" s="45"/>
      <c r="P52" s="45"/>
    </row>
    <row r="53" s="14" customFormat="1" ht="28.5" spans="1:16">
      <c r="A53" s="30"/>
      <c r="B53" s="31"/>
      <c r="C53" s="32"/>
      <c r="D53" s="31"/>
      <c r="E53" s="32"/>
      <c r="F53" s="31"/>
      <c r="G53" s="43"/>
      <c r="H53" s="34" t="s">
        <v>226</v>
      </c>
      <c r="I53" s="48"/>
      <c r="J53" s="30"/>
      <c r="K53" s="45" t="s">
        <v>141</v>
      </c>
      <c r="L53" s="14">
        <v>630</v>
      </c>
      <c r="M53" s="45"/>
      <c r="N53" s="45"/>
      <c r="O53" s="45"/>
      <c r="P53" s="45"/>
    </row>
    <row r="54" s="14" customFormat="1" ht="28.5" spans="1:16">
      <c r="A54" s="30"/>
      <c r="B54" s="31"/>
      <c r="C54" s="35"/>
      <c r="D54" s="36"/>
      <c r="E54" s="35"/>
      <c r="F54" s="36"/>
      <c r="G54" s="44"/>
      <c r="H54" s="38" t="s">
        <v>227</v>
      </c>
      <c r="I54" s="49"/>
      <c r="J54" s="37"/>
      <c r="K54" s="45"/>
      <c r="M54" s="45"/>
      <c r="N54" s="45"/>
      <c r="O54" s="45"/>
      <c r="P54" s="45"/>
    </row>
    <row r="55" s="14" customFormat="1" ht="14.25" spans="1:16">
      <c r="A55" s="30"/>
      <c r="B55" s="31"/>
      <c r="C55" s="29" t="s">
        <v>77</v>
      </c>
      <c r="D55" s="25">
        <v>4</v>
      </c>
      <c r="E55" s="29" t="s">
        <v>78</v>
      </c>
      <c r="F55" s="25">
        <v>4</v>
      </c>
      <c r="G55" s="39" t="s">
        <v>228</v>
      </c>
      <c r="H55" s="33" t="s">
        <v>229</v>
      </c>
      <c r="I55" s="47" t="s">
        <v>230</v>
      </c>
      <c r="J55" s="30"/>
      <c r="K55" s="45"/>
      <c r="M55" s="45"/>
      <c r="N55" s="45"/>
      <c r="O55" s="45"/>
      <c r="P55" s="45"/>
    </row>
    <row r="56" s="14" customFormat="1" ht="14.25" spans="1:16">
      <c r="A56" s="30"/>
      <c r="B56" s="31"/>
      <c r="C56" s="32"/>
      <c r="D56" s="31"/>
      <c r="E56" s="32"/>
      <c r="F56" s="31"/>
      <c r="G56" s="40"/>
      <c r="H56" s="34"/>
      <c r="I56" s="48"/>
      <c r="J56" s="30"/>
      <c r="K56" s="45" t="s">
        <v>142</v>
      </c>
      <c r="L56" s="50">
        <v>1</v>
      </c>
      <c r="M56" s="45"/>
      <c r="N56" s="45"/>
      <c r="O56" s="45"/>
      <c r="P56" s="45"/>
    </row>
    <row r="57" s="14" customFormat="1" ht="57" spans="1:16">
      <c r="A57" s="30"/>
      <c r="B57" s="31"/>
      <c r="C57" s="35"/>
      <c r="D57" s="36"/>
      <c r="E57" s="35"/>
      <c r="F57" s="36"/>
      <c r="G57" s="41"/>
      <c r="H57" s="38" t="s">
        <v>231</v>
      </c>
      <c r="I57" s="49"/>
      <c r="J57" s="37"/>
      <c r="K57" s="45"/>
      <c r="M57" s="45"/>
      <c r="N57" s="45"/>
      <c r="O57" s="45"/>
      <c r="P57" s="45"/>
    </row>
    <row r="58" s="14" customFormat="1" ht="14.25" spans="1:16">
      <c r="A58" s="30"/>
      <c r="B58" s="31"/>
      <c r="C58" s="29" t="s">
        <v>81</v>
      </c>
      <c r="D58" s="25">
        <v>4</v>
      </c>
      <c r="E58" s="29" t="s">
        <v>82</v>
      </c>
      <c r="F58" s="25">
        <v>4</v>
      </c>
      <c r="G58" s="39" t="s">
        <v>232</v>
      </c>
      <c r="H58" s="33" t="s">
        <v>233</v>
      </c>
      <c r="I58" s="47" t="s">
        <v>234</v>
      </c>
      <c r="J58" s="30"/>
      <c r="K58" s="45"/>
      <c r="M58" s="45"/>
      <c r="N58" s="45"/>
      <c r="O58" s="45"/>
      <c r="P58" s="45"/>
    </row>
    <row r="59" s="14" customFormat="1" ht="14.25" spans="1:16">
      <c r="A59" s="30"/>
      <c r="B59" s="31"/>
      <c r="C59" s="32"/>
      <c r="D59" s="31"/>
      <c r="E59" s="32"/>
      <c r="F59" s="31"/>
      <c r="G59" s="40"/>
      <c r="H59" s="34"/>
      <c r="I59" s="48"/>
      <c r="J59" s="30"/>
      <c r="K59" s="45" t="s">
        <v>144</v>
      </c>
      <c r="L59" s="14" t="s">
        <v>145</v>
      </c>
      <c r="M59" s="45"/>
      <c r="N59" s="45"/>
      <c r="O59" s="45"/>
      <c r="P59" s="45"/>
    </row>
    <row r="60" s="14" customFormat="1" ht="28.5" spans="1:16">
      <c r="A60" s="30"/>
      <c r="B60" s="31"/>
      <c r="C60" s="35"/>
      <c r="D60" s="36"/>
      <c r="E60" s="35"/>
      <c r="F60" s="36"/>
      <c r="G60" s="41"/>
      <c r="H60" s="38" t="s">
        <v>235</v>
      </c>
      <c r="I60" s="49"/>
      <c r="J60" s="37"/>
      <c r="K60" s="45"/>
      <c r="M60" s="45"/>
      <c r="N60" s="45"/>
      <c r="O60" s="45"/>
      <c r="P60" s="45"/>
    </row>
    <row r="61" s="14" customFormat="1" ht="14.25" spans="1:16">
      <c r="A61" s="30"/>
      <c r="B61" s="31"/>
      <c r="C61" s="26" t="s">
        <v>86</v>
      </c>
      <c r="D61" s="27">
        <v>6</v>
      </c>
      <c r="E61" s="26" t="s">
        <v>87</v>
      </c>
      <c r="F61" s="27">
        <v>6</v>
      </c>
      <c r="G61" s="28" t="s">
        <v>236</v>
      </c>
      <c r="H61" s="34" t="s">
        <v>237</v>
      </c>
      <c r="I61" s="46" t="s">
        <v>238</v>
      </c>
      <c r="J61" s="24"/>
      <c r="K61" s="45" t="s">
        <v>148</v>
      </c>
      <c r="L61" s="14">
        <v>163.875</v>
      </c>
      <c r="M61" s="45"/>
      <c r="N61" s="45"/>
      <c r="O61" s="45"/>
      <c r="P61" s="45"/>
    </row>
    <row r="62" s="14" customFormat="1" ht="14.25" spans="1:16">
      <c r="A62" s="30"/>
      <c r="B62" s="31"/>
      <c r="C62" s="26"/>
      <c r="D62" s="27"/>
      <c r="E62" s="26"/>
      <c r="F62" s="27"/>
      <c r="G62" s="28"/>
      <c r="H62" s="34"/>
      <c r="I62" s="46"/>
      <c r="J62" s="30"/>
      <c r="K62" s="45"/>
      <c r="M62" s="45"/>
      <c r="N62" s="45"/>
      <c r="O62" s="45"/>
      <c r="P62" s="45"/>
    </row>
    <row r="63" s="14" customFormat="1" ht="28.5" spans="1:16">
      <c r="A63" s="30"/>
      <c r="B63" s="31"/>
      <c r="C63" s="26"/>
      <c r="D63" s="27"/>
      <c r="E63" s="26"/>
      <c r="F63" s="27"/>
      <c r="G63" s="28"/>
      <c r="H63" s="34" t="s">
        <v>239</v>
      </c>
      <c r="I63" s="46"/>
      <c r="J63" s="30"/>
      <c r="K63" s="45"/>
      <c r="M63" s="45"/>
      <c r="N63" s="45"/>
      <c r="O63" s="45"/>
      <c r="P63" s="45"/>
    </row>
    <row r="64" s="14" customFormat="1" ht="28.5" spans="1:16">
      <c r="A64" s="37"/>
      <c r="B64" s="36"/>
      <c r="C64" s="26"/>
      <c r="D64" s="27"/>
      <c r="E64" s="26"/>
      <c r="F64" s="27"/>
      <c r="G64" s="28"/>
      <c r="H64" s="34" t="s">
        <v>240</v>
      </c>
      <c r="I64" s="46"/>
      <c r="J64" s="37"/>
      <c r="K64" s="45"/>
      <c r="M64" s="45"/>
      <c r="N64" s="45"/>
      <c r="O64" s="45"/>
      <c r="P64" s="45"/>
    </row>
    <row r="65" s="14" customFormat="1" ht="28.5" spans="1:16">
      <c r="A65" s="51" t="s">
        <v>91</v>
      </c>
      <c r="B65" s="27">
        <v>29</v>
      </c>
      <c r="C65" s="29" t="s">
        <v>92</v>
      </c>
      <c r="D65" s="25">
        <v>6</v>
      </c>
      <c r="E65" s="29" t="s">
        <v>93</v>
      </c>
      <c r="F65" s="25">
        <v>6</v>
      </c>
      <c r="G65" s="52" t="s">
        <v>241</v>
      </c>
      <c r="H65" s="53" t="s">
        <v>242</v>
      </c>
      <c r="I65" s="47" t="s">
        <v>243</v>
      </c>
      <c r="J65" s="24"/>
      <c r="K65" s="45" t="s">
        <v>149</v>
      </c>
      <c r="L65" s="50">
        <v>1</v>
      </c>
      <c r="M65" s="64" t="s">
        <v>150</v>
      </c>
      <c r="N65" s="45"/>
      <c r="O65" s="45"/>
      <c r="P65" s="45"/>
    </row>
    <row r="66" s="14" customFormat="1" ht="28.5" spans="1:16">
      <c r="A66" s="51"/>
      <c r="B66" s="27"/>
      <c r="C66" s="32"/>
      <c r="D66" s="31"/>
      <c r="E66" s="32"/>
      <c r="F66" s="31"/>
      <c r="G66" s="54"/>
      <c r="H66" s="55" t="s">
        <v>244</v>
      </c>
      <c r="I66" s="48"/>
      <c r="J66" s="30"/>
      <c r="K66" s="45"/>
      <c r="M66" s="64"/>
      <c r="N66" s="45"/>
      <c r="O66" s="45"/>
      <c r="P66" s="45"/>
    </row>
    <row r="67" s="14" customFormat="1" ht="28.5" spans="1:16">
      <c r="A67" s="51"/>
      <c r="B67" s="27"/>
      <c r="C67" s="35"/>
      <c r="D67" s="36"/>
      <c r="E67" s="35"/>
      <c r="F67" s="36"/>
      <c r="G67" s="56"/>
      <c r="H67" s="57" t="s">
        <v>245</v>
      </c>
      <c r="I67" s="49"/>
      <c r="J67" s="37"/>
      <c r="K67" s="45"/>
      <c r="M67" s="64"/>
      <c r="N67" s="45"/>
      <c r="O67" s="45"/>
      <c r="P67" s="45"/>
    </row>
    <row r="68" s="14" customFormat="1" ht="28.5" spans="1:16">
      <c r="A68" s="51"/>
      <c r="B68" s="27"/>
      <c r="C68" s="29" t="s">
        <v>98</v>
      </c>
      <c r="D68" s="25">
        <v>6</v>
      </c>
      <c r="E68" s="29" t="s">
        <v>99</v>
      </c>
      <c r="F68" s="25">
        <v>6</v>
      </c>
      <c r="G68" s="52" t="s">
        <v>246</v>
      </c>
      <c r="H68" s="55" t="s">
        <v>247</v>
      </c>
      <c r="I68" s="47" t="s">
        <v>243</v>
      </c>
      <c r="J68" s="25"/>
      <c r="K68" s="45" t="s">
        <v>151</v>
      </c>
      <c r="L68" s="50" t="s">
        <v>152</v>
      </c>
      <c r="M68" s="64" t="s">
        <v>153</v>
      </c>
      <c r="N68" s="45"/>
      <c r="O68" s="45"/>
      <c r="P68" s="45"/>
    </row>
    <row r="69" s="14" customFormat="1" ht="28.5" spans="1:16">
      <c r="A69" s="51"/>
      <c r="B69" s="27"/>
      <c r="C69" s="32"/>
      <c r="D69" s="31"/>
      <c r="E69" s="32"/>
      <c r="F69" s="31"/>
      <c r="G69" s="54"/>
      <c r="H69" s="55" t="s">
        <v>248</v>
      </c>
      <c r="I69" s="48"/>
      <c r="J69" s="31"/>
      <c r="K69" s="45"/>
      <c r="M69" s="64"/>
      <c r="N69" s="45"/>
      <c r="O69" s="45"/>
      <c r="P69" s="45"/>
    </row>
    <row r="70" s="14" customFormat="1" ht="28.5" spans="1:16">
      <c r="A70" s="51"/>
      <c r="B70" s="27"/>
      <c r="C70" s="35"/>
      <c r="D70" s="36"/>
      <c r="E70" s="35"/>
      <c r="F70" s="36"/>
      <c r="G70" s="56"/>
      <c r="H70" s="55" t="s">
        <v>249</v>
      </c>
      <c r="I70" s="49"/>
      <c r="J70" s="36"/>
      <c r="K70" s="45"/>
      <c r="M70" s="64"/>
      <c r="N70" s="45"/>
      <c r="O70" s="45"/>
      <c r="P70" s="45"/>
    </row>
    <row r="71" s="14" customFormat="1" ht="28.5" spans="1:16">
      <c r="A71" s="51"/>
      <c r="B71" s="27"/>
      <c r="C71" s="32" t="s">
        <v>104</v>
      </c>
      <c r="D71" s="31">
        <v>6</v>
      </c>
      <c r="E71" s="32" t="s">
        <v>105</v>
      </c>
      <c r="F71" s="31">
        <v>6</v>
      </c>
      <c r="G71" s="54" t="s">
        <v>250</v>
      </c>
      <c r="H71" s="58" t="s">
        <v>251</v>
      </c>
      <c r="I71" s="47" t="s">
        <v>243</v>
      </c>
      <c r="J71" s="65"/>
      <c r="K71" s="45" t="s">
        <v>154</v>
      </c>
      <c r="L71" s="50" t="s">
        <v>152</v>
      </c>
      <c r="M71" s="64" t="s">
        <v>155</v>
      </c>
      <c r="N71" s="45"/>
      <c r="O71" s="45"/>
      <c r="P71" s="45"/>
    </row>
    <row r="72" s="14" customFormat="1" ht="28.5" spans="1:16">
      <c r="A72" s="51"/>
      <c r="B72" s="27"/>
      <c r="C72" s="32"/>
      <c r="D72" s="31"/>
      <c r="E72" s="32"/>
      <c r="F72" s="31"/>
      <c r="G72" s="54"/>
      <c r="H72" s="55" t="s">
        <v>252</v>
      </c>
      <c r="I72" s="48"/>
      <c r="J72" s="66"/>
      <c r="K72" s="45"/>
      <c r="M72" s="45"/>
      <c r="N72" s="45"/>
      <c r="O72" s="45"/>
      <c r="P72" s="45"/>
    </row>
    <row r="73" s="14" customFormat="1" ht="14.25" spans="1:16">
      <c r="A73" s="51"/>
      <c r="B73" s="27"/>
      <c r="C73" s="35"/>
      <c r="D73" s="36"/>
      <c r="E73" s="35"/>
      <c r="F73" s="36"/>
      <c r="G73" s="56"/>
      <c r="H73" s="55" t="s">
        <v>253</v>
      </c>
      <c r="I73" s="49"/>
      <c r="J73" s="67"/>
      <c r="K73" s="45"/>
      <c r="M73" s="45"/>
      <c r="N73" s="45"/>
      <c r="O73" s="45"/>
      <c r="P73" s="45"/>
    </row>
    <row r="74" s="14" customFormat="1" ht="28.5" spans="1:16">
      <c r="A74" s="51"/>
      <c r="B74" s="27"/>
      <c r="C74" s="29" t="s">
        <v>110</v>
      </c>
      <c r="D74" s="25">
        <v>6</v>
      </c>
      <c r="E74" s="29" t="s">
        <v>111</v>
      </c>
      <c r="F74" s="25">
        <v>6</v>
      </c>
      <c r="G74" s="52" t="s">
        <v>254</v>
      </c>
      <c r="H74" s="58" t="s">
        <v>255</v>
      </c>
      <c r="I74" s="47" t="s">
        <v>243</v>
      </c>
      <c r="J74" s="65"/>
      <c r="K74" s="45" t="s">
        <v>156</v>
      </c>
      <c r="L74" s="50" t="s">
        <v>152</v>
      </c>
      <c r="M74" s="68" t="s">
        <v>157</v>
      </c>
      <c r="N74" s="45"/>
      <c r="O74" s="45"/>
      <c r="P74" s="45"/>
    </row>
    <row r="75" s="14" customFormat="1" ht="28.5" spans="1:16">
      <c r="A75" s="51"/>
      <c r="B75" s="27"/>
      <c r="C75" s="32"/>
      <c r="D75" s="31"/>
      <c r="E75" s="32"/>
      <c r="F75" s="31"/>
      <c r="G75" s="54"/>
      <c r="H75" s="55" t="s">
        <v>256</v>
      </c>
      <c r="I75" s="48"/>
      <c r="J75" s="66"/>
      <c r="K75" s="45"/>
      <c r="M75" s="68"/>
      <c r="N75" s="45"/>
      <c r="O75" s="45"/>
      <c r="P75" s="45"/>
    </row>
    <row r="76" ht="28.5" spans="1:13">
      <c r="A76" s="51"/>
      <c r="B76" s="27"/>
      <c r="C76" s="35"/>
      <c r="D76" s="36"/>
      <c r="E76" s="35"/>
      <c r="F76" s="36"/>
      <c r="G76" s="56"/>
      <c r="H76" s="57" t="s">
        <v>257</v>
      </c>
      <c r="I76" s="49"/>
      <c r="J76" s="67"/>
      <c r="M76" s="68"/>
    </row>
    <row r="77" ht="42.75" spans="1:13">
      <c r="A77" s="51"/>
      <c r="B77" s="27"/>
      <c r="C77" s="26" t="s">
        <v>116</v>
      </c>
      <c r="D77" s="27">
        <v>5</v>
      </c>
      <c r="E77" s="26" t="s">
        <v>117</v>
      </c>
      <c r="F77" s="27">
        <v>5</v>
      </c>
      <c r="G77" s="59" t="s">
        <v>118</v>
      </c>
      <c r="H77" s="57" t="s">
        <v>258</v>
      </c>
      <c r="I77" s="35" t="s">
        <v>259</v>
      </c>
      <c r="J77" s="69"/>
      <c r="K77" s="45" t="s">
        <v>117</v>
      </c>
      <c r="L77" s="50" t="s">
        <v>152</v>
      </c>
      <c r="M77" s="70" t="s">
        <v>159</v>
      </c>
    </row>
    <row r="78" ht="14.25" spans="1:13">
      <c r="A78" s="60" t="s">
        <v>120</v>
      </c>
      <c r="B78" s="61"/>
      <c r="C78" s="62"/>
      <c r="D78" s="63">
        <f>SUM(D4:D77)</f>
        <v>100</v>
      </c>
      <c r="E78" s="63"/>
      <c r="F78" s="63">
        <f>SUM(F4:F77)</f>
        <v>100</v>
      </c>
      <c r="G78" s="63"/>
      <c r="H78" s="63"/>
      <c r="I78" s="63"/>
      <c r="J78" s="63">
        <f>SUM(J4:J77)</f>
        <v>26</v>
      </c>
      <c r="K78" s="45" t="s">
        <v>160</v>
      </c>
      <c r="L78" s="14"/>
      <c r="M78" s="70"/>
    </row>
    <row r="79" spans="13:13">
      <c r="M79" s="70"/>
    </row>
    <row r="80" spans="13:13">
      <c r="M80" s="70"/>
    </row>
    <row r="82" spans="13:13">
      <c r="M82" s="70" t="s">
        <v>161</v>
      </c>
    </row>
    <row r="83" spans="13:13">
      <c r="M83" s="17" t="s">
        <v>162</v>
      </c>
    </row>
    <row r="84" spans="13:13">
      <c r="M84" s="17" t="s">
        <v>163</v>
      </c>
    </row>
    <row r="86" ht="40.5" spans="8:13">
      <c r="H86" s="17" t="s">
        <v>165</v>
      </c>
      <c r="M86" s="71" t="s">
        <v>166</v>
      </c>
    </row>
    <row r="87" spans="13:13">
      <c r="M87" s="17" t="s">
        <v>167</v>
      </c>
    </row>
    <row r="88" ht="27" spans="8:13">
      <c r="H88" s="17" t="s">
        <v>168</v>
      </c>
      <c r="M88" s="70"/>
    </row>
    <row r="89" ht="54" spans="8:13">
      <c r="H89" s="17" t="s">
        <v>169</v>
      </c>
      <c r="M89" s="71" t="s">
        <v>170</v>
      </c>
    </row>
    <row r="90" ht="27" spans="8:13">
      <c r="H90" s="17" t="s">
        <v>171</v>
      </c>
      <c r="M90" s="17" t="s">
        <v>172</v>
      </c>
    </row>
    <row r="91" ht="67.5" spans="8:13">
      <c r="H91" s="17" t="s">
        <v>173</v>
      </c>
      <c r="M91" s="71" t="s">
        <v>174</v>
      </c>
    </row>
    <row r="92" ht="27" spans="8:8">
      <c r="H92" s="17" t="s">
        <v>175</v>
      </c>
    </row>
  </sheetData>
  <mergeCells count="153">
    <mergeCell ref="A2:I2"/>
    <mergeCell ref="A78:B78"/>
    <mergeCell ref="A4:A31"/>
    <mergeCell ref="A32:A50"/>
    <mergeCell ref="A51:A64"/>
    <mergeCell ref="A65:A77"/>
    <mergeCell ref="B4:B31"/>
    <mergeCell ref="B32:B50"/>
    <mergeCell ref="B51:B64"/>
    <mergeCell ref="B65:B77"/>
    <mergeCell ref="C4:C13"/>
    <mergeCell ref="C14:C23"/>
    <mergeCell ref="C24:C31"/>
    <mergeCell ref="C32:C39"/>
    <mergeCell ref="C40:C50"/>
    <mergeCell ref="C51:C54"/>
    <mergeCell ref="C55:C57"/>
    <mergeCell ref="C58:C60"/>
    <mergeCell ref="C61:C64"/>
    <mergeCell ref="C65:C67"/>
    <mergeCell ref="C68:C70"/>
    <mergeCell ref="C71:C73"/>
    <mergeCell ref="C74:C76"/>
    <mergeCell ref="D4:D13"/>
    <mergeCell ref="D14:D23"/>
    <mergeCell ref="D24:D31"/>
    <mergeCell ref="D32:D34"/>
    <mergeCell ref="D35:D39"/>
    <mergeCell ref="D40:D43"/>
    <mergeCell ref="D44:D45"/>
    <mergeCell ref="D46:D50"/>
    <mergeCell ref="D51:D54"/>
    <mergeCell ref="D55:D57"/>
    <mergeCell ref="D58:D60"/>
    <mergeCell ref="D61:D64"/>
    <mergeCell ref="D65:D67"/>
    <mergeCell ref="D68:D70"/>
    <mergeCell ref="D71:D73"/>
    <mergeCell ref="D74:D76"/>
    <mergeCell ref="E4:E9"/>
    <mergeCell ref="E10:E13"/>
    <mergeCell ref="E14:E19"/>
    <mergeCell ref="E20:E23"/>
    <mergeCell ref="E24:E28"/>
    <mergeCell ref="E29:E31"/>
    <mergeCell ref="E32:E34"/>
    <mergeCell ref="E35:E39"/>
    <mergeCell ref="E40:E43"/>
    <mergeCell ref="E44:E45"/>
    <mergeCell ref="E46:E50"/>
    <mergeCell ref="E51:E54"/>
    <mergeCell ref="E55:E57"/>
    <mergeCell ref="E58:E60"/>
    <mergeCell ref="E61:E64"/>
    <mergeCell ref="E65:E67"/>
    <mergeCell ref="E68:E70"/>
    <mergeCell ref="E71:E73"/>
    <mergeCell ref="E74:E76"/>
    <mergeCell ref="F4:F9"/>
    <mergeCell ref="F10:F13"/>
    <mergeCell ref="F14:F19"/>
    <mergeCell ref="F20:F23"/>
    <mergeCell ref="F24:F28"/>
    <mergeCell ref="F29:F31"/>
    <mergeCell ref="F32:F34"/>
    <mergeCell ref="F35:F39"/>
    <mergeCell ref="F40:F43"/>
    <mergeCell ref="F44:F45"/>
    <mergeCell ref="F46:F50"/>
    <mergeCell ref="F51:F54"/>
    <mergeCell ref="F55:F57"/>
    <mergeCell ref="F58:F60"/>
    <mergeCell ref="F61:F64"/>
    <mergeCell ref="F65:F67"/>
    <mergeCell ref="F68:F70"/>
    <mergeCell ref="F71:F73"/>
    <mergeCell ref="F74:F76"/>
    <mergeCell ref="G4:G9"/>
    <mergeCell ref="G10:G13"/>
    <mergeCell ref="G14:G19"/>
    <mergeCell ref="G20:G23"/>
    <mergeCell ref="G24:G28"/>
    <mergeCell ref="G29:G31"/>
    <mergeCell ref="G32:G34"/>
    <mergeCell ref="G35:G39"/>
    <mergeCell ref="G40:G43"/>
    <mergeCell ref="G44:G45"/>
    <mergeCell ref="G46:G50"/>
    <mergeCell ref="G51:G54"/>
    <mergeCell ref="G55:G57"/>
    <mergeCell ref="G58:G60"/>
    <mergeCell ref="G61:G64"/>
    <mergeCell ref="G65:G67"/>
    <mergeCell ref="G68:G70"/>
    <mergeCell ref="G71:G73"/>
    <mergeCell ref="G74:G76"/>
    <mergeCell ref="H4:H5"/>
    <mergeCell ref="H10:H11"/>
    <mergeCell ref="H14:H15"/>
    <mergeCell ref="H20:H21"/>
    <mergeCell ref="H24:H25"/>
    <mergeCell ref="H29:H30"/>
    <mergeCell ref="H32:H33"/>
    <mergeCell ref="H35:H36"/>
    <mergeCell ref="H40:H41"/>
    <mergeCell ref="H46:H47"/>
    <mergeCell ref="H51:H52"/>
    <mergeCell ref="H55:H56"/>
    <mergeCell ref="H58:H59"/>
    <mergeCell ref="H61:H62"/>
    <mergeCell ref="I4:I9"/>
    <mergeCell ref="I10:I13"/>
    <mergeCell ref="I14:I19"/>
    <mergeCell ref="I20:I23"/>
    <mergeCell ref="I24:I28"/>
    <mergeCell ref="I29:I31"/>
    <mergeCell ref="I32:I34"/>
    <mergeCell ref="I35:I39"/>
    <mergeCell ref="I40:I43"/>
    <mergeCell ref="I44:I45"/>
    <mergeCell ref="I46:I50"/>
    <mergeCell ref="I51:I54"/>
    <mergeCell ref="I55:I57"/>
    <mergeCell ref="I58:I60"/>
    <mergeCell ref="I61:I64"/>
    <mergeCell ref="I65:I67"/>
    <mergeCell ref="I68:I70"/>
    <mergeCell ref="I71:I73"/>
    <mergeCell ref="I74:I76"/>
    <mergeCell ref="J4:J9"/>
    <mergeCell ref="J10:J13"/>
    <mergeCell ref="J14:J19"/>
    <mergeCell ref="J20:J23"/>
    <mergeCell ref="J24:J28"/>
    <mergeCell ref="J29:J31"/>
    <mergeCell ref="J32:J34"/>
    <mergeCell ref="J35:J39"/>
    <mergeCell ref="J40:J43"/>
    <mergeCell ref="J44:J45"/>
    <mergeCell ref="J46:J50"/>
    <mergeCell ref="J51:J54"/>
    <mergeCell ref="J55:J57"/>
    <mergeCell ref="J58:J60"/>
    <mergeCell ref="J61:J64"/>
    <mergeCell ref="J65:J67"/>
    <mergeCell ref="J68:J70"/>
    <mergeCell ref="J71:J73"/>
    <mergeCell ref="J74:J76"/>
    <mergeCell ref="M65:M67"/>
    <mergeCell ref="M68:M70"/>
    <mergeCell ref="M71:M73"/>
    <mergeCell ref="M74:M76"/>
    <mergeCell ref="M77:M80"/>
  </mergeCells>
  <pageMargins left="0.75" right="0.75" top="1" bottom="1" header="0.5" footer="0.5"/>
  <pageSetup paperSize="9" scale="41"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F36"/>
  <sheetViews>
    <sheetView topLeftCell="A6" workbookViewId="0">
      <selection activeCell="G43" sqref="G43"/>
    </sheetView>
  </sheetViews>
  <sheetFormatPr defaultColWidth="8.88333333333333" defaultRowHeight="13.5" outlineLevelCol="5"/>
  <cols>
    <col min="4" max="4" width="17.3833333333333" customWidth="1"/>
  </cols>
  <sheetData>
    <row r="2" ht="14.45" customHeight="1"/>
    <row r="3" ht="14.25"/>
    <row r="4" ht="36.4" customHeight="1" spans="2:6">
      <c r="B4" s="1" t="s">
        <v>2</v>
      </c>
      <c r="C4" s="2" t="s">
        <v>4</v>
      </c>
      <c r="D4" s="2" t="s">
        <v>5</v>
      </c>
      <c r="E4" s="2" t="s">
        <v>6</v>
      </c>
      <c r="F4" s="3" t="s">
        <v>9</v>
      </c>
    </row>
    <row r="5" ht="25.5" customHeight="1" spans="2:6">
      <c r="B5" s="4" t="s">
        <v>260</v>
      </c>
      <c r="C5" s="5" t="s">
        <v>11</v>
      </c>
      <c r="D5" s="5" t="s">
        <v>12</v>
      </c>
      <c r="E5" s="5">
        <v>3</v>
      </c>
      <c r="F5" s="6">
        <v>3</v>
      </c>
    </row>
    <row r="6" ht="25.5" customHeight="1" spans="2:6">
      <c r="B6" s="4"/>
      <c r="C6" s="5"/>
      <c r="D6" s="6" t="s">
        <v>19</v>
      </c>
      <c r="E6" s="6">
        <v>3</v>
      </c>
      <c r="F6" s="7">
        <v>3</v>
      </c>
    </row>
    <row r="7" ht="14.25" spans="2:6">
      <c r="B7" s="4"/>
      <c r="C7" s="6" t="s">
        <v>24</v>
      </c>
      <c r="D7" s="6" t="s">
        <v>25</v>
      </c>
      <c r="E7" s="6">
        <v>3</v>
      </c>
      <c r="F7" s="6">
        <v>1.75</v>
      </c>
    </row>
    <row r="8" ht="14.25" spans="2:6">
      <c r="B8" s="4"/>
      <c r="C8" s="6"/>
      <c r="D8" s="6" t="s">
        <v>261</v>
      </c>
      <c r="E8" s="6">
        <v>3</v>
      </c>
      <c r="F8" s="6">
        <v>2</v>
      </c>
    </row>
    <row r="9" ht="14.25" spans="2:6">
      <c r="B9" s="4"/>
      <c r="C9" s="6" t="s">
        <v>36</v>
      </c>
      <c r="D9" s="6" t="s">
        <v>37</v>
      </c>
      <c r="E9" s="6">
        <v>3</v>
      </c>
      <c r="F9" s="6">
        <v>3</v>
      </c>
    </row>
    <row r="12" ht="14.25"/>
    <row r="13" ht="14.25" spans="2:6">
      <c r="B13" s="8" t="s">
        <v>2</v>
      </c>
      <c r="C13" s="3" t="s">
        <v>4</v>
      </c>
      <c r="D13" s="3" t="s">
        <v>5</v>
      </c>
      <c r="E13" s="3" t="s">
        <v>6</v>
      </c>
      <c r="F13" s="3" t="s">
        <v>9</v>
      </c>
    </row>
    <row r="14" ht="14.25" spans="2:6">
      <c r="B14" s="9" t="s">
        <v>262</v>
      </c>
      <c r="C14" s="6" t="s">
        <v>59</v>
      </c>
      <c r="D14" s="6" t="s">
        <v>60</v>
      </c>
      <c r="E14" s="6">
        <v>5</v>
      </c>
      <c r="F14" s="6">
        <v>5</v>
      </c>
    </row>
    <row r="15" ht="14.25" spans="2:6">
      <c r="B15" s="9"/>
      <c r="C15" s="6"/>
      <c r="D15" s="6" t="s">
        <v>63</v>
      </c>
      <c r="E15" s="6">
        <v>5</v>
      </c>
      <c r="F15" s="6">
        <v>5</v>
      </c>
    </row>
    <row r="16" ht="14.25" spans="2:6">
      <c r="B16" s="9"/>
      <c r="C16" s="6"/>
      <c r="D16" s="6" t="s">
        <v>66</v>
      </c>
      <c r="E16" s="6">
        <v>5</v>
      </c>
      <c r="F16" s="6">
        <v>5</v>
      </c>
    </row>
    <row r="17" ht="14.25" spans="2:6">
      <c r="B17" s="9"/>
      <c r="C17" s="6" t="s">
        <v>263</v>
      </c>
      <c r="D17" s="6" t="s">
        <v>264</v>
      </c>
      <c r="E17" s="10">
        <v>5</v>
      </c>
      <c r="F17" s="11">
        <v>4</v>
      </c>
    </row>
    <row r="18" ht="14.25" spans="2:6">
      <c r="B18" s="9"/>
      <c r="C18" s="6"/>
      <c r="D18" s="6" t="s">
        <v>265</v>
      </c>
      <c r="E18" s="5">
        <v>5</v>
      </c>
      <c r="F18" s="12">
        <v>4.5</v>
      </c>
    </row>
    <row r="21" ht="14.25"/>
    <row r="22" ht="14.25" spans="2:6">
      <c r="B22" s="8" t="s">
        <v>2</v>
      </c>
      <c r="C22" s="3" t="s">
        <v>4</v>
      </c>
      <c r="D22" s="3" t="s">
        <v>5</v>
      </c>
      <c r="E22" s="3" t="s">
        <v>6</v>
      </c>
      <c r="F22" s="3" t="s">
        <v>9</v>
      </c>
    </row>
    <row r="23" ht="14.25" spans="2:6">
      <c r="B23" s="13" t="s">
        <v>266</v>
      </c>
      <c r="C23" s="9" t="s">
        <v>266</v>
      </c>
      <c r="D23" s="6" t="s">
        <v>267</v>
      </c>
      <c r="E23" s="6">
        <v>7</v>
      </c>
      <c r="F23" s="6">
        <v>7</v>
      </c>
    </row>
    <row r="24" ht="14.25" spans="2:6">
      <c r="B24" s="13"/>
      <c r="C24" s="9"/>
      <c r="D24" s="6" t="s">
        <v>77</v>
      </c>
      <c r="E24" s="6">
        <v>7</v>
      </c>
      <c r="F24" s="6">
        <v>7</v>
      </c>
    </row>
    <row r="25" ht="14.25" spans="2:6">
      <c r="B25" s="13"/>
      <c r="C25" s="9"/>
      <c r="D25" s="6" t="s">
        <v>82</v>
      </c>
      <c r="E25" s="6">
        <v>7</v>
      </c>
      <c r="F25" s="6">
        <v>7</v>
      </c>
    </row>
    <row r="26" ht="14.25" spans="2:6">
      <c r="B26" s="13"/>
      <c r="C26" s="9"/>
      <c r="D26" s="6" t="s">
        <v>87</v>
      </c>
      <c r="E26" s="6">
        <v>7</v>
      </c>
      <c r="F26" s="6">
        <v>6.72</v>
      </c>
    </row>
    <row r="29" ht="14.25"/>
    <row r="30" ht="14.25" spans="2:6">
      <c r="B30" s="8" t="s">
        <v>2</v>
      </c>
      <c r="C30" s="3" t="s">
        <v>4</v>
      </c>
      <c r="D30" s="3" t="s">
        <v>5</v>
      </c>
      <c r="E30" s="3" t="s">
        <v>6</v>
      </c>
      <c r="F30" s="3" t="s">
        <v>9</v>
      </c>
    </row>
    <row r="31" ht="14.25" spans="2:6">
      <c r="B31" s="9" t="s">
        <v>268</v>
      </c>
      <c r="C31" s="6" t="s">
        <v>98</v>
      </c>
      <c r="D31" s="6" t="s">
        <v>269</v>
      </c>
      <c r="E31" s="6">
        <v>6</v>
      </c>
      <c r="F31" s="6">
        <v>4</v>
      </c>
    </row>
    <row r="32" ht="14.25" spans="2:6">
      <c r="B32" s="9"/>
      <c r="C32" s="6"/>
      <c r="D32" s="6" t="s">
        <v>270</v>
      </c>
      <c r="E32" s="6">
        <v>6</v>
      </c>
      <c r="F32" s="6">
        <v>6</v>
      </c>
    </row>
    <row r="33" ht="14.25" spans="2:6">
      <c r="B33" s="9"/>
      <c r="C33" s="6" t="s">
        <v>271</v>
      </c>
      <c r="D33" s="6" t="s">
        <v>272</v>
      </c>
      <c r="E33" s="6">
        <v>6</v>
      </c>
      <c r="F33" s="6">
        <v>4</v>
      </c>
    </row>
    <row r="34" ht="24.75" spans="2:6">
      <c r="B34" s="9"/>
      <c r="C34" s="6" t="s">
        <v>110</v>
      </c>
      <c r="D34" s="6" t="s">
        <v>273</v>
      </c>
      <c r="E34" s="6">
        <v>6</v>
      </c>
      <c r="F34" s="6">
        <v>6</v>
      </c>
    </row>
    <row r="35" ht="14.25" spans="2:6">
      <c r="B35" s="9"/>
      <c r="C35" s="6" t="s">
        <v>116</v>
      </c>
      <c r="D35" s="6" t="s">
        <v>274</v>
      </c>
      <c r="E35" s="6">
        <v>8</v>
      </c>
      <c r="F35" s="6">
        <v>7</v>
      </c>
    </row>
    <row r="36" ht="14.25" spans="2:6">
      <c r="B36" s="9"/>
      <c r="C36" s="6"/>
      <c r="D36" s="6" t="s">
        <v>275</v>
      </c>
      <c r="E36" s="6"/>
      <c r="F36" s="6"/>
    </row>
  </sheetData>
  <mergeCells count="13">
    <mergeCell ref="B5:B9"/>
    <mergeCell ref="B14:B18"/>
    <mergeCell ref="B23:B26"/>
    <mergeCell ref="B31:B36"/>
    <mergeCell ref="C5:C6"/>
    <mergeCell ref="C7:C8"/>
    <mergeCell ref="C14:C16"/>
    <mergeCell ref="C17:C18"/>
    <mergeCell ref="C23:C26"/>
    <mergeCell ref="C31:C32"/>
    <mergeCell ref="C35:C36"/>
    <mergeCell ref="E35:E36"/>
    <mergeCell ref="F35:F3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评价指标(3)</vt:lpstr>
      <vt:lpstr>评价指标(2)</vt:lpstr>
      <vt:lpstr>评价指标-02-09</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2022-10-08T08:12:00Z</dcterms:created>
  <dcterms:modified xsi:type="dcterms:W3CDTF">2023-02-22T01:08:38Z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5B1DEC4BFC49443C92CD5D0F49258FB5</vt:lpwstr>
  </property>
  <property fmtid="{D5CDD505-2E9C-101B-9397-08002B2CF9AE}" pid="3" name="KSOProductBuildVer">
    <vt:lpwstr>2052-11.1.0.13703</vt:lpwstr>
  </property>
</Properties>
</file>